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A874D513-6661-4E8E-8493-8F9A136B9068}" xr6:coauthVersionLast="47" xr6:coauthVersionMax="47" xr10:uidLastSave="{00000000-0000-0000-0000-000000000000}"/>
  <bookViews>
    <workbookView xWindow="-120" yWindow="-120" windowWidth="29040" windowHeight="15720" xr2:uid="{50F8C0FB-7551-423F-B73D-DF6EC215C6CD}"/>
  </bookViews>
  <sheets>
    <sheet name="Programas y Proy de Inversi "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'Programas y Proy de Inversi '!$B$1:$H$84</definedName>
    <definedName name="AS">#REF!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'Programas y Proy de Inversi '!$1:$6</definedName>
    <definedName name="q">#REF!</definedName>
    <definedName name="Recuperado">#REF!</definedName>
    <definedName name="ss">#REF!</definedName>
    <definedName name="sss">#REF!</definedName>
    <definedName name="T">#REF!</definedName>
    <definedName name="_xlnm.Print_Titles" localSheetId="0">'Programas y Proy de Inversi '!$1:$7</definedName>
    <definedName name="tt">#REF!</definedName>
    <definedName name="VANESSA">#REF!</definedName>
    <definedName name="VANESSA13">#REF!</definedName>
    <definedName name="VARIO">#REF!</definedName>
    <definedName name="XCVCXBV">#REF!</definedName>
    <definedName name="YYY">#REF!</definedName>
    <definedName name="Z_65B94904_9918_453B_8D4A_5E3642501900_.wvu.PrintTitles" localSheetId="0" hidden="1">'Programas y Proy de Inversi '!$1:$6</definedName>
    <definedName name="Z_6C3CDF40_0DC3_41F2_A664_8DBE6D169CDC_.wvu.PrintTitles" localSheetId="0" hidden="1">'Programas y Proy de Inversi '!$1:$6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0" i="1" l="1"/>
  <c r="D70" i="1"/>
  <c r="H69" i="1"/>
  <c r="D69" i="1"/>
  <c r="H68" i="1"/>
  <c r="D68" i="1"/>
  <c r="H67" i="1"/>
  <c r="D67" i="1"/>
  <c r="H66" i="1"/>
  <c r="D66" i="1"/>
  <c r="H65" i="1"/>
  <c r="D65" i="1"/>
  <c r="H64" i="1"/>
  <c r="D64" i="1"/>
  <c r="H63" i="1"/>
  <c r="D63" i="1"/>
  <c r="H62" i="1"/>
  <c r="D62" i="1"/>
  <c r="H61" i="1"/>
  <c r="D61" i="1"/>
  <c r="H60" i="1"/>
  <c r="D60" i="1"/>
  <c r="H59" i="1"/>
  <c r="D59" i="1"/>
  <c r="H58" i="1"/>
  <c r="D58" i="1"/>
  <c r="H57" i="1"/>
  <c r="D57" i="1"/>
  <c r="H56" i="1"/>
  <c r="D56" i="1"/>
  <c r="H55" i="1"/>
  <c r="D55" i="1"/>
  <c r="H54" i="1"/>
  <c r="D54" i="1"/>
  <c r="H53" i="1"/>
  <c r="D53" i="1"/>
  <c r="H52" i="1"/>
  <c r="D52" i="1"/>
  <c r="H51" i="1"/>
  <c r="D51" i="1"/>
  <c r="H50" i="1"/>
  <c r="D50" i="1"/>
  <c r="H49" i="1"/>
  <c r="D49" i="1"/>
  <c r="H48" i="1"/>
  <c r="D48" i="1"/>
  <c r="H47" i="1"/>
  <c r="D47" i="1"/>
  <c r="H46" i="1"/>
  <c r="D46" i="1"/>
  <c r="H45" i="1"/>
  <c r="D45" i="1"/>
  <c r="H44" i="1"/>
  <c r="D44" i="1"/>
  <c r="H43" i="1"/>
  <c r="D43" i="1"/>
  <c r="H42" i="1"/>
  <c r="D42" i="1"/>
  <c r="H41" i="1"/>
  <c r="D41" i="1"/>
  <c r="H40" i="1"/>
  <c r="D40" i="1"/>
  <c r="H39" i="1"/>
  <c r="D39" i="1"/>
  <c r="H38" i="1"/>
  <c r="D38" i="1"/>
  <c r="H37" i="1"/>
  <c r="D37" i="1"/>
  <c r="H36" i="1"/>
  <c r="D36" i="1"/>
  <c r="H35" i="1"/>
  <c r="D35" i="1"/>
  <c r="H34" i="1"/>
  <c r="D34" i="1"/>
  <c r="H33" i="1"/>
  <c r="D33" i="1"/>
  <c r="H32" i="1"/>
  <c r="D32" i="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D15" i="1"/>
  <c r="H14" i="1"/>
  <c r="D14" i="1"/>
  <c r="H13" i="1"/>
  <c r="D13" i="1"/>
  <c r="H12" i="1"/>
  <c r="D12" i="1"/>
  <c r="H11" i="1"/>
  <c r="D11" i="1"/>
  <c r="H10" i="1"/>
  <c r="H8" i="1" s="1"/>
  <c r="H71" i="1" s="1"/>
  <c r="D10" i="1"/>
  <c r="D8" i="1" s="1"/>
  <c r="D71" i="1" s="1"/>
  <c r="G8" i="1"/>
  <c r="G71" i="1" s="1"/>
  <c r="F8" i="1"/>
  <c r="F71" i="1" s="1"/>
  <c r="E8" i="1"/>
  <c r="E71" i="1" s="1"/>
  <c r="C8" i="1"/>
  <c r="C71" i="1" s="1"/>
</calcChain>
</file>

<file path=xl/sharedStrings.xml><?xml version="1.0" encoding="utf-8"?>
<sst xmlns="http://schemas.openxmlformats.org/spreadsheetml/2006/main" count="137" uniqueCount="137">
  <si>
    <t xml:space="preserve">Programas y Proyectos de Inversión </t>
  </si>
  <si>
    <t>Del 1 de Enero al 30 de Junio de 2025</t>
  </si>
  <si>
    <t>(Cifras en Pesos)</t>
  </si>
  <si>
    <t xml:space="preserve">Concepto </t>
  </si>
  <si>
    <t>Egresos</t>
  </si>
  <si>
    <t>Subejercicio</t>
  </si>
  <si>
    <t>Aprobado</t>
  </si>
  <si>
    <t>Ampliaciones/ (Reducciones)</t>
  </si>
  <si>
    <t>Modificado</t>
  </si>
  <si>
    <t>Devengado</t>
  </si>
  <si>
    <t>Pagado</t>
  </si>
  <si>
    <t>Programas</t>
  </si>
  <si>
    <t>E021</t>
  </si>
  <si>
    <t>Certeza En La Identidad Jurídica Y Patrimonial.</t>
  </si>
  <si>
    <t>E029</t>
  </si>
  <si>
    <t>Servicios Al Contribuyente.</t>
  </si>
  <si>
    <t>E064</t>
  </si>
  <si>
    <t>Servicios De Desarrollo, Administración, Operación Y Logística De Infraestructura Industrial Y De Servicios.</t>
  </si>
  <si>
    <t>E070</t>
  </si>
  <si>
    <t>Impartición De Justicia En Material Laboral.</t>
  </si>
  <si>
    <t>E078</t>
  </si>
  <si>
    <t>Educación Media Superior.</t>
  </si>
  <si>
    <t>E079</t>
  </si>
  <si>
    <t>Educación Superior.</t>
  </si>
  <si>
    <t>E098</t>
  </si>
  <si>
    <t>Servicios Portuarios.</t>
  </si>
  <si>
    <t>E122</t>
  </si>
  <si>
    <t>Parques, Centros Y Unidades De Bienestar.</t>
  </si>
  <si>
    <t>E130</t>
  </si>
  <si>
    <t>Enseñanza Básica.</t>
  </si>
  <si>
    <t>E220</t>
  </si>
  <si>
    <t>Acceso A La Justicia Y Mecanismos Alternos.</t>
  </si>
  <si>
    <t>F032</t>
  </si>
  <si>
    <t>Acciones De Fomento Para Emprendedores De Las Micro, Pequeñas Y Medianas Empresas.</t>
  </si>
  <si>
    <t>F140</t>
  </si>
  <si>
    <t>Programa De Promoción Turística.</t>
  </si>
  <si>
    <t>G054</t>
  </si>
  <si>
    <t>Inspección Y Vigilancia Para El Desarrollo Sostenible.</t>
  </si>
  <si>
    <t>G057</t>
  </si>
  <si>
    <t>Supervisión E Inspección De Obra Pública.</t>
  </si>
  <si>
    <t>G221</t>
  </si>
  <si>
    <t>Regularización Y Supervisión Del Transporte.</t>
  </si>
  <si>
    <t>K051</t>
  </si>
  <si>
    <t>Otros Proyectos De Infraestructura.</t>
  </si>
  <si>
    <t>K056</t>
  </si>
  <si>
    <t>Proyectos De Infraestructura Del Sector Cultura.</t>
  </si>
  <si>
    <t>K156</t>
  </si>
  <si>
    <t>Proyecto De Infraestructura Para El Sector Rural.</t>
  </si>
  <si>
    <t>K170</t>
  </si>
  <si>
    <t>Infraestructura De Agua Potable, Drenaje Y Tratamiento.</t>
  </si>
  <si>
    <t>K171</t>
  </si>
  <si>
    <t>Programa De Inversión En Infraestructura Para El Desarrollo Sostenible.</t>
  </si>
  <si>
    <t>K173</t>
  </si>
  <si>
    <t>Otros Proyectos De Infraestructura Gubernamental.</t>
  </si>
  <si>
    <t>K174</t>
  </si>
  <si>
    <t>Proyectos De Infraestructura Social.</t>
  </si>
  <si>
    <t>K177</t>
  </si>
  <si>
    <t>Proyectos De Construcción Y Mantenimiento De Puertos.</t>
  </si>
  <si>
    <t>K180</t>
  </si>
  <si>
    <t>Programa De Infraestructura De Turística.</t>
  </si>
  <si>
    <t>K183</t>
  </si>
  <si>
    <t>Proyectos De Infraestructura Gubernamental De Seguridad Pública.</t>
  </si>
  <si>
    <t>K185</t>
  </si>
  <si>
    <t>Proyectos De Infraestructura De Salud.</t>
  </si>
  <si>
    <t>K186</t>
  </si>
  <si>
    <t>Proyectos De Infraestructura Del Deporte.</t>
  </si>
  <si>
    <t>K187</t>
  </si>
  <si>
    <t>Infraestructura Del Sector Educativo.</t>
  </si>
  <si>
    <t>K188</t>
  </si>
  <si>
    <t>Reconstrucción Y Conservación De Carreteras Y Caminos Rurales.</t>
  </si>
  <si>
    <t>K189</t>
  </si>
  <si>
    <t>Liberación De Derechos De Vía.</t>
  </si>
  <si>
    <t>K236</t>
  </si>
  <si>
    <t>Modernización De La Infraestructura De La Comisión De Parques Y Biodiversidad De Tamaulipas.</t>
  </si>
  <si>
    <t>K238</t>
  </si>
  <si>
    <t>Plan De Apoyo A Los Municipios Del Estado De Tamaulipas.</t>
  </si>
  <si>
    <t>K239</t>
  </si>
  <si>
    <t>Infraestructura Gubernamental.</t>
  </si>
  <si>
    <t>K240</t>
  </si>
  <si>
    <t>Fortalecimiento A La Infraestructura Gubernamental.</t>
  </si>
  <si>
    <t>K250</t>
  </si>
  <si>
    <t>Infraestructura Para El Fortalecimiento De Las Finanzas Públicas</t>
  </si>
  <si>
    <t>M005</t>
  </si>
  <si>
    <t>Actividades De Apoyo Administrativo De Bienestar Social.</t>
  </si>
  <si>
    <t>M008</t>
  </si>
  <si>
    <t>Actividades De Apoyo Administrativo Finanzas.</t>
  </si>
  <si>
    <t>M016</t>
  </si>
  <si>
    <t>Actividades De Apoyo Administrativo Del Sector Laboral.</t>
  </si>
  <si>
    <t>N012</t>
  </si>
  <si>
    <t>Protección Civil Y Gestión Integral De Riesgos.</t>
  </si>
  <si>
    <t>N228</t>
  </si>
  <si>
    <t>Fonden.</t>
  </si>
  <si>
    <t>O066</t>
  </si>
  <si>
    <t>Programa De Control Y Auditoría.</t>
  </si>
  <si>
    <t>P004</t>
  </si>
  <si>
    <t>Planeación Y Conducción De Las Políticas Públicas Del Poder Ejecutivo.</t>
  </si>
  <si>
    <t>P023</t>
  </si>
  <si>
    <t>Sistema Estatal De Seguridad Pública.</t>
  </si>
  <si>
    <t>P025</t>
  </si>
  <si>
    <t>Conducción De La Política De Finanzas Públicas.</t>
  </si>
  <si>
    <t>P031</t>
  </si>
  <si>
    <t>Conducción De La Política De Desarrollo Económico.</t>
  </si>
  <si>
    <t>P038</t>
  </si>
  <si>
    <t>Conducción De La Política Laboral.</t>
  </si>
  <si>
    <t>P042</t>
  </si>
  <si>
    <t>Política Para El Desarrollo Del Sector Rural.</t>
  </si>
  <si>
    <t>P047</t>
  </si>
  <si>
    <t>Conducción De La Política De Bienestar Social.</t>
  </si>
  <si>
    <t>P055</t>
  </si>
  <si>
    <t>Conducción De La Política Urbana Y De Medio Ambiente.</t>
  </si>
  <si>
    <t>P058</t>
  </si>
  <si>
    <t>Conducción De La Política De Obra Pública.</t>
  </si>
  <si>
    <t>P059</t>
  </si>
  <si>
    <t>Conducción De La Política De Seguridad Pública.</t>
  </si>
  <si>
    <t>P083</t>
  </si>
  <si>
    <t>Conducción De La Política Hídrica Del Estado.</t>
  </si>
  <si>
    <t>P105</t>
  </si>
  <si>
    <t>Conducción De La Política De Energía.</t>
  </si>
  <si>
    <t>P229</t>
  </si>
  <si>
    <t>Conducción De La Política De Apoyo Administrativo Estatal.</t>
  </si>
  <si>
    <t>R209</t>
  </si>
  <si>
    <t>Fideicomisos De Desarrollo Económico.</t>
  </si>
  <si>
    <t>R212</t>
  </si>
  <si>
    <t>Fideicomisos De Finanzas.</t>
  </si>
  <si>
    <t>S102</t>
  </si>
  <si>
    <t>Programa De Apoyo Al Empleo.</t>
  </si>
  <si>
    <t>S121</t>
  </si>
  <si>
    <t>Comedores De Bienestar.</t>
  </si>
  <si>
    <t>S131</t>
  </si>
  <si>
    <t>Útiles Y Uniformes Escolares.</t>
  </si>
  <si>
    <t>S166</t>
  </si>
  <si>
    <t>Programa De Apoyo A La Infraestructura Hidroagrícola.</t>
  </si>
  <si>
    <t>U108</t>
  </si>
  <si>
    <t>Programa De Jornadas De Mejoramiento Ambiental.</t>
  </si>
  <si>
    <t>Total general</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</si>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</sst>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15">
    <font>
      <sz val="11"/>
      <color theme="1"/>
      <name val="Calibri"/>
      <family val="2"/>
      <scheme val="minor"/>
    </font>
    <font>
      <sz val="11"/>
      <color theme="1"/>
      <name val="Calibri"/>
      <family val="2"/>
      <scheme val="minor"/>
    </font>
    <font>
      <sz val="10"/>
      <name val="Encode Sans Expanded SemiBold"/>
    </font>
    <font>
      <b/>
      <sz val="10"/>
      <name val="Encode Sans Expanded SemiBold"/>
    </font>
    <font>
      <b/>
      <sz val="7"/>
      <name val="Encode Sans Expanded SemiBold"/>
    </font>
    <font>
      <sz val="11"/>
      <color theme="1"/>
      <name val="Encode Sans Expanded SemiBold"/>
    </font>
    <font>
      <sz val="10"/>
      <color theme="1"/>
      <name val="Encode Sans Expanded SemiBold"/>
    </font>
    <font>
      <sz val="10"/>
      <color theme="0"/>
      <name val="Calibri"/>
      <family val="2"/>
    </font>
    <font>
      <b/>
      <sz val="10"/>
      <color theme="0"/>
      <name val="Calibri"/>
      <family val="2"/>
    </font>
    <font>
      <sz val="10"/>
      <color theme="1"/>
      <name val="Calibri"/>
      <family val="2"/>
    </font>
    <font>
      <b/>
      <sz val="10"/>
      <color theme="1"/>
      <name val="Calibri"/>
      <family val="2"/>
    </font>
    <font>
      <sz val="10"/>
      <color theme="1"/>
      <name val="Calibri"/>
      <family val="2"/>
      <scheme val="minor"/>
    </font>
    <font>
      <b/>
      <sz val="10"/>
      <color theme="1"/>
      <name val="Calibri"/>
      <family val="2"/>
      <scheme val="minor"/>
    </font>
    <font>
      <sz val="8"/>
      <color theme="1"/>
      <name val="Calibri"/>
      <family val="2"/>
      <scheme val="minor"/>
    </font>
    <font>
      <sz val="9"/>
      <color theme="1"/>
      <name val="Calibri"/>
      <family val="2"/>
      <scheme val="minor"/>
    </font>
  </fonts>
  <fills count="6">
    <fill>
      <patternFill patternType="none"/>
    </fill>
    <fill>
      <patternFill patternType="gray125"/>
    </fill>
    <fill>
      <patternFill patternType="solid">
        <fgColor rgb="FFAB003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auto="1"/>
      </left>
      <right/>
      <top style="thin">
        <color auto="1"/>
      </top>
      <bottom style="thin">
        <color theme="0" tint="-0.249977111117893"/>
      </bottom>
      <diagonal/>
    </border>
    <border>
      <left style="thin">
        <color auto="1"/>
      </left>
      <right style="thin">
        <color theme="0" tint="-0.249977111117893"/>
      </right>
      <top style="thin">
        <color auto="1"/>
      </top>
      <bottom style="thin">
        <color auto="1"/>
      </bottom>
      <diagonal/>
    </border>
    <border>
      <left style="thin">
        <color theme="0" tint="-0.249977111117893"/>
      </left>
      <right style="thin">
        <color theme="0" tint="-0.249977111117893"/>
      </right>
      <top style="thin">
        <color auto="1"/>
      </top>
      <bottom style="thin">
        <color auto="1"/>
      </bottom>
      <diagonal/>
    </border>
    <border>
      <left style="thin">
        <color theme="0" tint="-0.249977111117893"/>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theme="0" tint="-0.249977111117893"/>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xf numFmtId="164" fontId="3" fillId="0" borderId="0" xfId="1" applyNumberFormat="1" applyFont="1" applyFill="1" applyBorder="1" applyAlignment="1" applyProtection="1">
      <alignment horizontal="center" vertical="center"/>
    </xf>
    <xf numFmtId="37" fontId="4" fillId="0" borderId="0" xfId="1" applyNumberFormat="1" applyFont="1" applyFill="1" applyBorder="1" applyAlignment="1" applyProtection="1">
      <alignment horizontal="center"/>
    </xf>
    <xf numFmtId="0" fontId="5" fillId="0" borderId="0" xfId="0" applyFont="1"/>
    <xf numFmtId="0" fontId="6" fillId="0" borderId="0" xfId="0" applyFont="1"/>
    <xf numFmtId="0" fontId="7" fillId="0" borderId="0" xfId="0" applyFont="1"/>
    <xf numFmtId="0" fontId="8" fillId="2" borderId="1" xfId="0" applyFont="1" applyFill="1" applyBorder="1" applyAlignment="1">
      <alignment horizontal="center" vertical="center"/>
    </xf>
    <xf numFmtId="37" fontId="8" fillId="2" borderId="2" xfId="1" applyNumberFormat="1" applyFont="1" applyFill="1" applyBorder="1" applyAlignment="1" applyProtection="1">
      <alignment horizontal="center"/>
    </xf>
    <xf numFmtId="37" fontId="8" fillId="2" borderId="3" xfId="1" applyNumberFormat="1" applyFont="1" applyFill="1" applyBorder="1" applyAlignment="1" applyProtection="1">
      <alignment horizontal="center"/>
    </xf>
    <xf numFmtId="37" fontId="8" fillId="2" borderId="4" xfId="1" applyNumberFormat="1" applyFont="1" applyFill="1" applyBorder="1" applyAlignment="1" applyProtection="1">
      <alignment horizontal="center"/>
    </xf>
    <xf numFmtId="37" fontId="8" fillId="2" borderId="5" xfId="1" applyNumberFormat="1" applyFont="1" applyFill="1" applyBorder="1" applyAlignment="1" applyProtection="1">
      <alignment horizontal="center" vertical="center" wrapText="1"/>
    </xf>
    <xf numFmtId="0" fontId="8" fillId="2" borderId="6" xfId="0" applyFont="1" applyFill="1" applyBorder="1" applyAlignment="1">
      <alignment horizontal="center" vertical="center"/>
    </xf>
    <xf numFmtId="37" fontId="8" fillId="2" borderId="5" xfId="1" applyNumberFormat="1" applyFont="1" applyFill="1" applyBorder="1" applyAlignment="1" applyProtection="1">
      <alignment horizontal="center" vertical="center"/>
    </xf>
    <xf numFmtId="37" fontId="8" fillId="2" borderId="5" xfId="1" applyNumberFormat="1" applyFont="1" applyFill="1" applyBorder="1" applyAlignment="1" applyProtection="1">
      <alignment horizontal="center" wrapText="1"/>
    </xf>
    <xf numFmtId="37" fontId="8" fillId="2" borderId="7" xfId="1" applyNumberFormat="1" applyFont="1" applyFill="1" applyBorder="1" applyAlignment="1" applyProtection="1">
      <alignment horizontal="center" vertical="center"/>
    </xf>
    <xf numFmtId="0" fontId="9" fillId="0" borderId="0" xfId="0" applyFont="1"/>
    <xf numFmtId="0" fontId="9" fillId="0" borderId="8" xfId="0" applyFont="1" applyBorder="1"/>
    <xf numFmtId="0" fontId="9" fillId="0" borderId="9" xfId="0" applyFont="1" applyBorder="1"/>
    <xf numFmtId="0" fontId="10" fillId="0" borderId="0" xfId="0" applyFont="1" applyAlignment="1">
      <alignment vertical="center"/>
    </xf>
    <xf numFmtId="0" fontId="10" fillId="3" borderId="7" xfId="0" applyFont="1" applyFill="1" applyBorder="1" applyAlignment="1">
      <alignment vertical="center" wrapText="1"/>
    </xf>
    <xf numFmtId="3" fontId="10" fillId="3" borderId="5" xfId="0" applyNumberFormat="1" applyFont="1" applyFill="1" applyBorder="1" applyAlignment="1">
      <alignment vertical="center"/>
    </xf>
    <xf numFmtId="0" fontId="11" fillId="0" borderId="0" xfId="0" applyFont="1" applyAlignment="1">
      <alignment vertical="center"/>
    </xf>
    <xf numFmtId="0" fontId="11" fillId="4" borderId="10" xfId="0" applyFont="1" applyFill="1" applyBorder="1" applyAlignment="1">
      <alignment horizontal="left" vertical="center"/>
    </xf>
    <xf numFmtId="3" fontId="11" fillId="0" borderId="10" xfId="0" applyNumberFormat="1" applyFont="1" applyBorder="1" applyAlignment="1">
      <alignment vertical="center"/>
    </xf>
    <xf numFmtId="0" fontId="11" fillId="0" borderId="10" xfId="0" applyFont="1" applyBorder="1" applyAlignment="1">
      <alignment horizontal="left" vertical="center" wrapText="1" indent="4"/>
    </xf>
    <xf numFmtId="3" fontId="11" fillId="0" borderId="10" xfId="1" applyNumberFormat="1" applyFont="1" applyBorder="1" applyAlignment="1">
      <alignment vertical="center"/>
    </xf>
    <xf numFmtId="43" fontId="11" fillId="0" borderId="0" xfId="1" applyFont="1" applyAlignment="1">
      <alignment vertical="center"/>
    </xf>
    <xf numFmtId="43" fontId="11" fillId="0" borderId="0" xfId="0" applyNumberFormat="1" applyFont="1" applyAlignment="1">
      <alignment vertical="center"/>
    </xf>
    <xf numFmtId="0" fontId="11" fillId="0" borderId="11" xfId="0" applyFont="1" applyBorder="1" applyAlignment="1">
      <alignment horizontal="left" vertical="center" wrapText="1" indent="4"/>
    </xf>
    <xf numFmtId="3" fontId="11" fillId="0" borderId="11" xfId="1" applyNumberFormat="1" applyFont="1" applyBorder="1" applyAlignment="1">
      <alignment vertical="center"/>
    </xf>
    <xf numFmtId="3" fontId="11" fillId="0" borderId="11" xfId="0" applyNumberFormat="1" applyFont="1" applyBorder="1" applyAlignment="1">
      <alignment vertical="center"/>
    </xf>
    <xf numFmtId="0" fontId="12" fillId="0" borderId="0" xfId="0" applyFont="1" applyAlignment="1">
      <alignment vertical="center"/>
    </xf>
    <xf numFmtId="0" fontId="12" fillId="5" borderId="5" xfId="0" applyFont="1" applyFill="1" applyBorder="1" applyAlignment="1">
      <alignment vertical="center"/>
    </xf>
    <xf numFmtId="3" fontId="12" fillId="5" borderId="5" xfId="1" applyNumberFormat="1" applyFont="1" applyFill="1" applyBorder="1" applyAlignment="1">
      <alignment vertical="center"/>
    </xf>
    <xf numFmtId="0" fontId="13" fillId="0" borderId="0" xfId="0" applyFont="1" applyAlignment="1">
      <alignment horizontal="left" vertical="center" wrapText="1"/>
    </xf>
    <xf numFmtId="0" fontId="13" fillId="0" borderId="0" xfId="0" applyFont="1" applyAlignment="1">
      <alignment vertical="center"/>
    </xf>
    <xf numFmtId="0" fontId="14" fillId="0" borderId="0" xfId="0" applyFont="1"/>
    <xf numFmtId="165" fontId="0" fillId="0" borderId="0" xfId="1" applyNumberFormat="1" applyFont="1"/>
    <xf numFmtId="3"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0</xdr:row>
      <xdr:rowOff>133350</xdr:rowOff>
    </xdr:from>
    <xdr:to>
      <xdr:col>1</xdr:col>
      <xdr:colOff>2386963</xdr:colOff>
      <xdr:row>3</xdr:row>
      <xdr:rowOff>5625</xdr:rowOff>
    </xdr:to>
    <xdr:pic>
      <xdr:nvPicPr>
        <xdr:cNvPr id="2" name="Imagen 1">
          <a:extLst>
            <a:ext uri="{FF2B5EF4-FFF2-40B4-BE49-F238E27FC236}">
              <a16:creationId xmlns:a16="http://schemas.microsoft.com/office/drawing/2014/main" id="{4E635EC4-2573-450E-BFD9-BDA8A4B7D04E}"/>
            </a:ext>
          </a:extLst>
        </xdr:cNvPr>
        <xdr:cNvPicPr>
          <a:picLocks noChangeAspect="1"/>
        </xdr:cNvPicPr>
      </xdr:nvPicPr>
      <xdr:blipFill rotWithShape="1">
        <a:blip xmlns:r="http://schemas.openxmlformats.org/officeDocument/2006/relationships" r:embed="rId1"/>
        <a:srcRect l="3009" t="5953"/>
        <a:stretch/>
      </xdr:blipFill>
      <xdr:spPr>
        <a:xfrm>
          <a:off x="428625" y="133350"/>
          <a:ext cx="1958338" cy="720000"/>
        </a:xfrm>
        <a:prstGeom prst="rect">
          <a:avLst/>
        </a:prstGeom>
      </xdr:spPr>
    </xdr:pic>
    <xdr:clientData/>
  </xdr:twoCellAnchor>
  <xdr:twoCellAnchor editAs="oneCell">
    <xdr:from>
      <xdr:col>6</xdr:col>
      <xdr:colOff>333375</xdr:colOff>
      <xdr:row>0</xdr:row>
      <xdr:rowOff>66675</xdr:rowOff>
    </xdr:from>
    <xdr:to>
      <xdr:col>6</xdr:col>
      <xdr:colOff>1029771</xdr:colOff>
      <xdr:row>3</xdr:row>
      <xdr:rowOff>46950</xdr:rowOff>
    </xdr:to>
    <xdr:pic>
      <xdr:nvPicPr>
        <xdr:cNvPr id="3" name="Imagen 2">
          <a:extLst>
            <a:ext uri="{FF2B5EF4-FFF2-40B4-BE49-F238E27FC236}">
              <a16:creationId xmlns:a16="http://schemas.microsoft.com/office/drawing/2014/main" id="{C5FC503A-0C7A-4588-AD85-EC288BDD55D6}"/>
            </a:ext>
          </a:extLst>
        </xdr:cNvPr>
        <xdr:cNvPicPr>
          <a:picLocks noChangeAspect="1"/>
        </xdr:cNvPicPr>
      </xdr:nvPicPr>
      <xdr:blipFill rotWithShape="1">
        <a:blip xmlns:r="http://schemas.openxmlformats.org/officeDocument/2006/relationships" r:embed="rId2"/>
        <a:srcRect l="3090" t="1974"/>
        <a:stretch/>
      </xdr:blipFill>
      <xdr:spPr>
        <a:xfrm>
          <a:off x="9725025" y="66675"/>
          <a:ext cx="696396" cy="82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454D7-1121-4257-9621-BBC8CC9903D0}">
  <sheetPr>
    <tabColor theme="7" tint="0.59999389629810485"/>
  </sheetPr>
  <dimension ref="A1:J91"/>
  <sheetViews>
    <sheetView showGridLines="0" tabSelected="1" topLeftCell="B1" zoomScaleNormal="100" workbookViewId="0">
      <selection activeCell="B80" sqref="B80"/>
    </sheetView>
  </sheetViews>
  <sheetFormatPr baseColWidth="10" defaultColWidth="11.42578125" defaultRowHeight="15"/>
  <cols>
    <col min="1" max="1" width="15.5703125" hidden="1" customWidth="1"/>
    <col min="2" max="2" width="66" customWidth="1"/>
    <col min="3" max="8" width="18.7109375" customWidth="1"/>
    <col min="9" max="9" width="15.7109375" bestFit="1" customWidth="1"/>
    <col min="10" max="10" width="17.42578125" bestFit="1" customWidth="1"/>
  </cols>
  <sheetData>
    <row r="1" spans="1:10" s="1" customFormat="1" ht="25.5" customHeight="1">
      <c r="B1" s="2" t="s">
        <v>0</v>
      </c>
      <c r="C1" s="2"/>
      <c r="D1" s="2"/>
      <c r="E1" s="2"/>
      <c r="F1" s="2"/>
      <c r="G1" s="2"/>
      <c r="H1" s="2"/>
    </row>
    <row r="2" spans="1:10" s="1" customFormat="1" ht="25.5" customHeight="1">
      <c r="B2" s="2" t="s">
        <v>1</v>
      </c>
      <c r="C2" s="2"/>
      <c r="D2" s="2"/>
      <c r="E2" s="2"/>
      <c r="F2" s="2"/>
      <c r="G2" s="2"/>
      <c r="H2" s="2"/>
    </row>
    <row r="3" spans="1:10" s="1" customFormat="1" ht="15.95" customHeight="1">
      <c r="B3" s="3" t="s">
        <v>2</v>
      </c>
      <c r="C3" s="3"/>
      <c r="D3" s="3"/>
      <c r="E3" s="3"/>
      <c r="F3" s="3"/>
      <c r="G3" s="3"/>
      <c r="H3" s="3"/>
    </row>
    <row r="4" spans="1:10" s="4" customFormat="1" ht="9.9499999999999993" customHeight="1">
      <c r="B4" s="5"/>
      <c r="C4" s="5"/>
      <c r="D4" s="5"/>
      <c r="E4" s="5"/>
      <c r="F4" s="5"/>
      <c r="G4" s="5"/>
      <c r="H4" s="5"/>
    </row>
    <row r="5" spans="1:10" s="6" customFormat="1" ht="18" customHeight="1">
      <c r="B5" s="7" t="s">
        <v>3</v>
      </c>
      <c r="C5" s="8" t="s">
        <v>4</v>
      </c>
      <c r="D5" s="9"/>
      <c r="E5" s="9"/>
      <c r="F5" s="9"/>
      <c r="G5" s="10"/>
      <c r="H5" s="11" t="s">
        <v>5</v>
      </c>
    </row>
    <row r="6" spans="1:10" s="6" customFormat="1" ht="31.5" customHeight="1">
      <c r="B6" s="12"/>
      <c r="C6" s="13" t="s">
        <v>6</v>
      </c>
      <c r="D6" s="14" t="s">
        <v>7</v>
      </c>
      <c r="E6" s="13" t="s">
        <v>8</v>
      </c>
      <c r="F6" s="13" t="s">
        <v>9</v>
      </c>
      <c r="G6" s="15" t="s">
        <v>10</v>
      </c>
      <c r="H6" s="11"/>
    </row>
    <row r="7" spans="1:10" s="16" customFormat="1" ht="8.1" customHeight="1">
      <c r="B7" s="17"/>
      <c r="H7" s="18"/>
    </row>
    <row r="8" spans="1:10" s="19" customFormat="1" ht="24.95" customHeight="1">
      <c r="B8" s="20" t="s">
        <v>11</v>
      </c>
      <c r="C8" s="21">
        <f t="shared" ref="C8:H8" si="0">SUM(C10:C70)</f>
        <v>3879268804.1700001</v>
      </c>
      <c r="D8" s="21">
        <f t="shared" si="0"/>
        <v>2846670758.6100006</v>
      </c>
      <c r="E8" s="21">
        <f t="shared" si="0"/>
        <v>6725939562.7800007</v>
      </c>
      <c r="F8" s="21">
        <f t="shared" si="0"/>
        <v>2152250116.3400006</v>
      </c>
      <c r="G8" s="21">
        <f t="shared" si="0"/>
        <v>2122624372.6499999</v>
      </c>
      <c r="H8" s="21">
        <f t="shared" si="0"/>
        <v>4573689446.4400005</v>
      </c>
    </row>
    <row r="9" spans="1:10" s="22" customFormat="1" ht="8.1" customHeight="1">
      <c r="B9" s="23"/>
      <c r="C9" s="24"/>
      <c r="D9" s="24"/>
      <c r="E9" s="24"/>
      <c r="F9" s="24"/>
      <c r="G9" s="24"/>
      <c r="H9" s="24"/>
    </row>
    <row r="10" spans="1:10" s="22" customFormat="1" ht="23.1" customHeight="1">
      <c r="A10" s="22" t="s">
        <v>12</v>
      </c>
      <c r="B10" s="25" t="s">
        <v>13</v>
      </c>
      <c r="C10" s="26">
        <v>0</v>
      </c>
      <c r="D10" s="26">
        <f>E10-C10</f>
        <v>986760</v>
      </c>
      <c r="E10" s="26">
        <v>986760</v>
      </c>
      <c r="F10" s="26">
        <v>986760</v>
      </c>
      <c r="G10" s="26">
        <v>986760</v>
      </c>
      <c r="H10" s="24">
        <f t="shared" ref="H10:H70" si="1">E10-F10</f>
        <v>0</v>
      </c>
      <c r="I10" s="27"/>
      <c r="J10" s="28"/>
    </row>
    <row r="11" spans="1:10" s="22" customFormat="1" ht="23.1" customHeight="1">
      <c r="A11" s="22" t="s">
        <v>14</v>
      </c>
      <c r="B11" s="25" t="s">
        <v>15</v>
      </c>
      <c r="C11" s="26">
        <v>0</v>
      </c>
      <c r="D11" s="26">
        <f t="shared" ref="D11:D70" si="2">E11-C11</f>
        <v>29531976</v>
      </c>
      <c r="E11" s="26">
        <v>29531976</v>
      </c>
      <c r="F11" s="26">
        <v>29531976</v>
      </c>
      <c r="G11" s="26">
        <v>29531976</v>
      </c>
      <c r="H11" s="24">
        <f t="shared" si="1"/>
        <v>0</v>
      </c>
      <c r="I11" s="27"/>
      <c r="J11" s="28"/>
    </row>
    <row r="12" spans="1:10" s="22" customFormat="1" ht="23.1" customHeight="1">
      <c r="A12" s="22" t="s">
        <v>16</v>
      </c>
      <c r="B12" s="25" t="s">
        <v>17</v>
      </c>
      <c r="C12" s="26">
        <v>25359248</v>
      </c>
      <c r="D12" s="26">
        <f t="shared" si="2"/>
        <v>47000000</v>
      </c>
      <c r="E12" s="26">
        <v>72359248</v>
      </c>
      <c r="F12" s="26">
        <v>45596347.769999996</v>
      </c>
      <c r="G12" s="26">
        <v>45403463.590000004</v>
      </c>
      <c r="H12" s="24">
        <f t="shared" si="1"/>
        <v>26762900.230000004</v>
      </c>
      <c r="I12" s="27"/>
      <c r="J12" s="28"/>
    </row>
    <row r="13" spans="1:10" s="22" customFormat="1" ht="23.1" customHeight="1">
      <c r="A13" s="22" t="s">
        <v>18</v>
      </c>
      <c r="B13" s="25" t="s">
        <v>19</v>
      </c>
      <c r="C13" s="26">
        <v>0</v>
      </c>
      <c r="D13" s="26">
        <f t="shared" si="2"/>
        <v>961400</v>
      </c>
      <c r="E13" s="26">
        <v>961400</v>
      </c>
      <c r="F13" s="26">
        <v>648000</v>
      </c>
      <c r="G13" s="26">
        <v>648000</v>
      </c>
      <c r="H13" s="24">
        <f t="shared" si="1"/>
        <v>313400</v>
      </c>
      <c r="I13" s="27"/>
      <c r="J13" s="28"/>
    </row>
    <row r="14" spans="1:10" s="22" customFormat="1" ht="23.1" customHeight="1">
      <c r="A14" s="22" t="s">
        <v>20</v>
      </c>
      <c r="B14" s="25" t="s">
        <v>21</v>
      </c>
      <c r="C14" s="26">
        <v>0</v>
      </c>
      <c r="D14" s="26">
        <f t="shared" si="2"/>
        <v>231790.33999999997</v>
      </c>
      <c r="E14" s="26">
        <v>231790.33999999997</v>
      </c>
      <c r="F14" s="26">
        <v>46757.34</v>
      </c>
      <c r="G14" s="26">
        <v>46757.34</v>
      </c>
      <c r="H14" s="24">
        <f t="shared" si="1"/>
        <v>185032.99999999997</v>
      </c>
      <c r="I14" s="27"/>
      <c r="J14" s="28"/>
    </row>
    <row r="15" spans="1:10" s="22" customFormat="1" ht="23.1" customHeight="1">
      <c r="A15" s="22" t="s">
        <v>22</v>
      </c>
      <c r="B15" s="25" t="s">
        <v>23</v>
      </c>
      <c r="C15" s="26">
        <v>0</v>
      </c>
      <c r="D15" s="26">
        <f t="shared" si="2"/>
        <v>654407.03999999992</v>
      </c>
      <c r="E15" s="26">
        <v>654407.03999999992</v>
      </c>
      <c r="F15" s="26">
        <v>654407.03999999992</v>
      </c>
      <c r="G15" s="26">
        <v>654407.03999999992</v>
      </c>
      <c r="H15" s="24">
        <f t="shared" si="1"/>
        <v>0</v>
      </c>
      <c r="I15" s="27"/>
      <c r="J15" s="28"/>
    </row>
    <row r="16" spans="1:10" s="22" customFormat="1" ht="23.1" customHeight="1">
      <c r="A16" s="22" t="s">
        <v>24</v>
      </c>
      <c r="B16" s="25" t="s">
        <v>25</v>
      </c>
      <c r="C16" s="26">
        <v>22282929.98</v>
      </c>
      <c r="D16" s="26">
        <f t="shared" si="2"/>
        <v>171573381.45000002</v>
      </c>
      <c r="E16" s="26">
        <v>193856311.43000001</v>
      </c>
      <c r="F16" s="26">
        <v>56565980.869999997</v>
      </c>
      <c r="G16" s="26">
        <v>56369207.119999997</v>
      </c>
      <c r="H16" s="24">
        <f t="shared" si="1"/>
        <v>137290330.56</v>
      </c>
      <c r="I16" s="27"/>
      <c r="J16" s="28"/>
    </row>
    <row r="17" spans="1:10" s="22" customFormat="1" ht="23.1" customHeight="1">
      <c r="A17" s="22" t="s">
        <v>26</v>
      </c>
      <c r="B17" s="25" t="s">
        <v>27</v>
      </c>
      <c r="C17" s="26">
        <v>464907.06</v>
      </c>
      <c r="D17" s="26">
        <f t="shared" si="2"/>
        <v>35092.94</v>
      </c>
      <c r="E17" s="26">
        <v>500000</v>
      </c>
      <c r="F17" s="26">
        <v>0</v>
      </c>
      <c r="G17" s="26">
        <v>0</v>
      </c>
      <c r="H17" s="24">
        <f t="shared" si="1"/>
        <v>500000</v>
      </c>
      <c r="I17" s="27"/>
      <c r="J17" s="28"/>
    </row>
    <row r="18" spans="1:10" s="22" customFormat="1" ht="23.1" customHeight="1">
      <c r="A18" s="22" t="s">
        <v>28</v>
      </c>
      <c r="B18" s="25" t="s">
        <v>29</v>
      </c>
      <c r="C18" s="26">
        <v>3867144</v>
      </c>
      <c r="D18" s="26">
        <f t="shared" si="2"/>
        <v>33993320.660000004</v>
      </c>
      <c r="E18" s="26">
        <v>37860464.660000004</v>
      </c>
      <c r="F18" s="26">
        <v>27519346.990000002</v>
      </c>
      <c r="G18" s="26">
        <v>25424386.990000002</v>
      </c>
      <c r="H18" s="24">
        <f t="shared" si="1"/>
        <v>10341117.670000002</v>
      </c>
      <c r="I18" s="27"/>
      <c r="J18" s="28"/>
    </row>
    <row r="19" spans="1:10" s="22" customFormat="1" ht="23.1" customHeight="1">
      <c r="A19" s="22" t="s">
        <v>30</v>
      </c>
      <c r="B19" s="25" t="s">
        <v>31</v>
      </c>
      <c r="C19" s="26">
        <v>0</v>
      </c>
      <c r="D19" s="26">
        <f t="shared" si="2"/>
        <v>1104749.2</v>
      </c>
      <c r="E19" s="26">
        <v>1104749.2</v>
      </c>
      <c r="F19" s="26">
        <v>1104749.2</v>
      </c>
      <c r="G19" s="26">
        <v>1104749.2</v>
      </c>
      <c r="H19" s="24">
        <f t="shared" si="1"/>
        <v>0</v>
      </c>
      <c r="I19" s="27"/>
      <c r="J19" s="28"/>
    </row>
    <row r="20" spans="1:10" s="22" customFormat="1" ht="23.1" customHeight="1">
      <c r="A20" s="22" t="s">
        <v>32</v>
      </c>
      <c r="B20" s="25" t="s">
        <v>33</v>
      </c>
      <c r="C20" s="26">
        <v>693157.32</v>
      </c>
      <c r="D20" s="26">
        <f t="shared" si="2"/>
        <v>1041782.68</v>
      </c>
      <c r="E20" s="26">
        <v>1734940</v>
      </c>
      <c r="F20" s="26">
        <v>749940</v>
      </c>
      <c r="G20" s="26">
        <v>749940</v>
      </c>
      <c r="H20" s="24">
        <f t="shared" si="1"/>
        <v>985000</v>
      </c>
      <c r="I20" s="27"/>
      <c r="J20" s="28"/>
    </row>
    <row r="21" spans="1:10" s="22" customFormat="1" ht="23.1" customHeight="1">
      <c r="A21" s="22" t="s">
        <v>34</v>
      </c>
      <c r="B21" s="25" t="s">
        <v>35</v>
      </c>
      <c r="C21" s="26">
        <v>40000000</v>
      </c>
      <c r="D21" s="26">
        <f t="shared" si="2"/>
        <v>0</v>
      </c>
      <c r="E21" s="26">
        <v>40000000</v>
      </c>
      <c r="F21" s="26">
        <v>19999999.98</v>
      </c>
      <c r="G21" s="26">
        <v>19999999.98</v>
      </c>
      <c r="H21" s="24">
        <f t="shared" si="1"/>
        <v>20000000.02</v>
      </c>
      <c r="I21" s="27"/>
      <c r="J21" s="28"/>
    </row>
    <row r="22" spans="1:10" s="22" customFormat="1" ht="23.1" customHeight="1">
      <c r="A22" s="22" t="s">
        <v>36</v>
      </c>
      <c r="B22" s="25" t="s">
        <v>37</v>
      </c>
      <c r="C22" s="26">
        <v>620692.56000000006</v>
      </c>
      <c r="D22" s="26">
        <f t="shared" si="2"/>
        <v>-365095.13000000006</v>
      </c>
      <c r="E22" s="26">
        <v>255597.43</v>
      </c>
      <c r="F22" s="26">
        <v>0</v>
      </c>
      <c r="G22" s="26">
        <v>0</v>
      </c>
      <c r="H22" s="24">
        <f t="shared" si="1"/>
        <v>255597.43</v>
      </c>
      <c r="I22" s="27"/>
      <c r="J22" s="28"/>
    </row>
    <row r="23" spans="1:10" s="22" customFormat="1" ht="23.1" customHeight="1">
      <c r="A23" s="22" t="s">
        <v>38</v>
      </c>
      <c r="B23" s="25" t="s">
        <v>39</v>
      </c>
      <c r="C23" s="26">
        <v>0</v>
      </c>
      <c r="D23" s="26">
        <f t="shared" si="2"/>
        <v>17066900</v>
      </c>
      <c r="E23" s="26">
        <v>17066900</v>
      </c>
      <c r="F23" s="26">
        <v>0</v>
      </c>
      <c r="G23" s="26">
        <v>0</v>
      </c>
      <c r="H23" s="24">
        <f t="shared" si="1"/>
        <v>17066900</v>
      </c>
      <c r="I23" s="27"/>
      <c r="J23" s="28"/>
    </row>
    <row r="24" spans="1:10" s="22" customFormat="1" ht="23.1" customHeight="1">
      <c r="A24" s="22" t="s">
        <v>40</v>
      </c>
      <c r="B24" s="25" t="s">
        <v>41</v>
      </c>
      <c r="C24" s="26">
        <v>0</v>
      </c>
      <c r="D24" s="26">
        <f t="shared" si="2"/>
        <v>119999.16</v>
      </c>
      <c r="E24" s="26">
        <v>119999.16</v>
      </c>
      <c r="F24" s="26">
        <v>119999.16</v>
      </c>
      <c r="G24" s="26">
        <v>119999.16</v>
      </c>
      <c r="H24" s="24">
        <f t="shared" si="1"/>
        <v>0</v>
      </c>
      <c r="I24" s="27"/>
      <c r="J24" s="28"/>
    </row>
    <row r="25" spans="1:10" s="22" customFormat="1" ht="23.1" customHeight="1">
      <c r="A25" s="22" t="s">
        <v>42</v>
      </c>
      <c r="B25" s="25" t="s">
        <v>43</v>
      </c>
      <c r="C25" s="26">
        <v>74360872.900000006</v>
      </c>
      <c r="D25" s="26">
        <f t="shared" si="2"/>
        <v>30455518.420000002</v>
      </c>
      <c r="E25" s="26">
        <v>104816391.32000001</v>
      </c>
      <c r="F25" s="26">
        <v>23490715.07</v>
      </c>
      <c r="G25" s="26">
        <v>22255518.41</v>
      </c>
      <c r="H25" s="24">
        <f t="shared" si="1"/>
        <v>81325676.25</v>
      </c>
      <c r="I25" s="27"/>
      <c r="J25" s="28"/>
    </row>
    <row r="26" spans="1:10" s="22" customFormat="1" ht="23.1" customHeight="1">
      <c r="A26" s="22" t="s">
        <v>44</v>
      </c>
      <c r="B26" s="25" t="s">
        <v>45</v>
      </c>
      <c r="C26" s="26">
        <v>1304228.47</v>
      </c>
      <c r="D26" s="26">
        <f t="shared" si="2"/>
        <v>2400000</v>
      </c>
      <c r="E26" s="26">
        <v>3704228.4699999997</v>
      </c>
      <c r="F26" s="26">
        <v>0</v>
      </c>
      <c r="G26" s="26">
        <v>0</v>
      </c>
      <c r="H26" s="24">
        <f t="shared" si="1"/>
        <v>3704228.4699999997</v>
      </c>
      <c r="I26" s="27"/>
      <c r="J26" s="28"/>
    </row>
    <row r="27" spans="1:10" s="22" customFormat="1" ht="23.1" customHeight="1">
      <c r="A27" s="22" t="s">
        <v>46</v>
      </c>
      <c r="B27" s="25" t="s">
        <v>47</v>
      </c>
      <c r="C27" s="26">
        <v>4840921.03</v>
      </c>
      <c r="D27" s="26">
        <f t="shared" si="2"/>
        <v>40581477.07</v>
      </c>
      <c r="E27" s="26">
        <v>45422398.100000001</v>
      </c>
      <c r="F27" s="26">
        <v>4579649.92</v>
      </c>
      <c r="G27" s="26">
        <v>4579649.92</v>
      </c>
      <c r="H27" s="24">
        <f t="shared" si="1"/>
        <v>40842748.18</v>
      </c>
      <c r="I27" s="27"/>
      <c r="J27" s="28"/>
    </row>
    <row r="28" spans="1:10" s="22" customFormat="1" ht="23.1" customHeight="1">
      <c r="A28" s="22" t="s">
        <v>48</v>
      </c>
      <c r="B28" s="25" t="s">
        <v>49</v>
      </c>
      <c r="C28" s="26">
        <v>273796777.5</v>
      </c>
      <c r="D28" s="26">
        <f t="shared" si="2"/>
        <v>276421450.69000018</v>
      </c>
      <c r="E28" s="26">
        <v>550218228.19000018</v>
      </c>
      <c r="F28" s="26">
        <v>178201295.57999998</v>
      </c>
      <c r="G28" s="26">
        <v>169933599.31999999</v>
      </c>
      <c r="H28" s="24">
        <f t="shared" si="1"/>
        <v>372016932.61000019</v>
      </c>
      <c r="I28" s="27"/>
      <c r="J28" s="28"/>
    </row>
    <row r="29" spans="1:10" s="22" customFormat="1" ht="23.1" customHeight="1">
      <c r="A29" s="22" t="s">
        <v>50</v>
      </c>
      <c r="B29" s="25" t="s">
        <v>51</v>
      </c>
      <c r="C29" s="26">
        <v>800058368.70999992</v>
      </c>
      <c r="D29" s="26">
        <f t="shared" si="2"/>
        <v>268324601.2900002</v>
      </c>
      <c r="E29" s="26">
        <v>1068382970.0000001</v>
      </c>
      <c r="F29" s="26">
        <v>424528291.32999992</v>
      </c>
      <c r="G29" s="26">
        <v>417581287.18999994</v>
      </c>
      <c r="H29" s="24">
        <f t="shared" si="1"/>
        <v>643854678.6700002</v>
      </c>
      <c r="I29" s="27"/>
      <c r="J29" s="28"/>
    </row>
    <row r="30" spans="1:10" s="22" customFormat="1" ht="23.1" customHeight="1">
      <c r="A30" s="22" t="s">
        <v>52</v>
      </c>
      <c r="B30" s="25" t="s">
        <v>53</v>
      </c>
      <c r="C30" s="26">
        <v>514628605.89999998</v>
      </c>
      <c r="D30" s="26">
        <f t="shared" si="2"/>
        <v>30627232.699999928</v>
      </c>
      <c r="E30" s="26">
        <v>545255838.5999999</v>
      </c>
      <c r="F30" s="26">
        <v>43208020.769999996</v>
      </c>
      <c r="G30" s="26">
        <v>43208020.769999996</v>
      </c>
      <c r="H30" s="24">
        <f t="shared" si="1"/>
        <v>502047817.82999992</v>
      </c>
      <c r="I30" s="27"/>
      <c r="J30" s="28"/>
    </row>
    <row r="31" spans="1:10" s="22" customFormat="1" ht="23.1" customHeight="1">
      <c r="A31" s="22" t="s">
        <v>54</v>
      </c>
      <c r="B31" s="29" t="s">
        <v>55</v>
      </c>
      <c r="C31" s="30">
        <v>202735643</v>
      </c>
      <c r="D31" s="30">
        <f t="shared" si="2"/>
        <v>118666814.51999998</v>
      </c>
      <c r="E31" s="30">
        <v>321402457.51999998</v>
      </c>
      <c r="F31" s="30">
        <v>138860455.68999997</v>
      </c>
      <c r="G31" s="30">
        <v>138860455.68999997</v>
      </c>
      <c r="H31" s="31">
        <f t="shared" si="1"/>
        <v>182542001.83000001</v>
      </c>
      <c r="I31" s="27"/>
      <c r="J31" s="28"/>
    </row>
    <row r="32" spans="1:10" s="22" customFormat="1" ht="23.1" customHeight="1">
      <c r="A32" s="22" t="s">
        <v>56</v>
      </c>
      <c r="B32" s="25" t="s">
        <v>57</v>
      </c>
      <c r="C32" s="26">
        <v>163002226.64999998</v>
      </c>
      <c r="D32" s="26">
        <f t="shared" si="2"/>
        <v>84061991.520000041</v>
      </c>
      <c r="E32" s="26">
        <v>247064218.17000002</v>
      </c>
      <c r="F32" s="26">
        <v>101440107.07000001</v>
      </c>
      <c r="G32" s="26">
        <v>101440107.07000001</v>
      </c>
      <c r="H32" s="24">
        <f t="shared" si="1"/>
        <v>145624111.10000002</v>
      </c>
      <c r="I32" s="27"/>
      <c r="J32" s="28"/>
    </row>
    <row r="33" spans="1:10" s="22" customFormat="1" ht="23.1" customHeight="1">
      <c r="A33" s="22" t="s">
        <v>58</v>
      </c>
      <c r="B33" s="25" t="s">
        <v>59</v>
      </c>
      <c r="C33" s="26">
        <v>22411450.260000002</v>
      </c>
      <c r="D33" s="26">
        <f t="shared" si="2"/>
        <v>21368487.579999994</v>
      </c>
      <c r="E33" s="26">
        <v>43779937.839999996</v>
      </c>
      <c r="F33" s="26">
        <v>6258806.1299999999</v>
      </c>
      <c r="G33" s="26">
        <v>6127011.1399999997</v>
      </c>
      <c r="H33" s="24">
        <f t="shared" si="1"/>
        <v>37521131.709999993</v>
      </c>
      <c r="I33" s="27"/>
      <c r="J33" s="28"/>
    </row>
    <row r="34" spans="1:10" s="22" customFormat="1" ht="23.1" customHeight="1">
      <c r="A34" s="22" t="s">
        <v>60</v>
      </c>
      <c r="B34" s="25" t="s">
        <v>61</v>
      </c>
      <c r="C34" s="26">
        <v>87446379.430000007</v>
      </c>
      <c r="D34" s="26">
        <f t="shared" si="2"/>
        <v>45932760.450000003</v>
      </c>
      <c r="E34" s="26">
        <v>133379139.88000001</v>
      </c>
      <c r="F34" s="26">
        <v>45932760.430000007</v>
      </c>
      <c r="G34" s="26">
        <v>45932760.430000007</v>
      </c>
      <c r="H34" s="24">
        <f t="shared" si="1"/>
        <v>87446379.450000003</v>
      </c>
      <c r="I34" s="27"/>
      <c r="J34" s="28"/>
    </row>
    <row r="35" spans="1:10" s="22" customFormat="1" ht="23.1" customHeight="1">
      <c r="A35" s="22" t="s">
        <v>62</v>
      </c>
      <c r="B35" s="25" t="s">
        <v>63</v>
      </c>
      <c r="C35" s="26">
        <v>1925711.25</v>
      </c>
      <c r="D35" s="26">
        <f t="shared" si="2"/>
        <v>14672443.079999998</v>
      </c>
      <c r="E35" s="26">
        <v>16598154.329999998</v>
      </c>
      <c r="F35" s="26">
        <v>12028080.510000002</v>
      </c>
      <c r="G35" s="26">
        <v>12028080.510000002</v>
      </c>
      <c r="H35" s="24">
        <f t="shared" si="1"/>
        <v>4570073.8199999966</v>
      </c>
      <c r="I35" s="27"/>
      <c r="J35" s="28"/>
    </row>
    <row r="36" spans="1:10" s="22" customFormat="1" ht="23.1" customHeight="1">
      <c r="A36" s="22" t="s">
        <v>64</v>
      </c>
      <c r="B36" s="25" t="s">
        <v>65</v>
      </c>
      <c r="C36" s="26">
        <v>707515.12</v>
      </c>
      <c r="D36" s="26">
        <f t="shared" si="2"/>
        <v>9036902.4500000011</v>
      </c>
      <c r="E36" s="26">
        <v>9744417.5700000003</v>
      </c>
      <c r="F36" s="26">
        <v>4236902.4400000004</v>
      </c>
      <c r="G36" s="26">
        <v>4236902.4400000004</v>
      </c>
      <c r="H36" s="24">
        <f t="shared" si="1"/>
        <v>5507515.1299999999</v>
      </c>
      <c r="I36" s="27"/>
      <c r="J36" s="28"/>
    </row>
    <row r="37" spans="1:10" s="22" customFormat="1" ht="23.1" customHeight="1">
      <c r="A37" s="22" t="s">
        <v>66</v>
      </c>
      <c r="B37" s="25" t="s">
        <v>67</v>
      </c>
      <c r="C37" s="26">
        <v>122155180.53</v>
      </c>
      <c r="D37" s="26">
        <f t="shared" si="2"/>
        <v>94352109.390000015</v>
      </c>
      <c r="E37" s="26">
        <v>216507289.92000002</v>
      </c>
      <c r="F37" s="26">
        <v>71469027.25999999</v>
      </c>
      <c r="G37" s="26">
        <v>71469027.25999999</v>
      </c>
      <c r="H37" s="24">
        <f t="shared" si="1"/>
        <v>145038262.66000003</v>
      </c>
      <c r="I37" s="27"/>
      <c r="J37" s="28"/>
    </row>
    <row r="38" spans="1:10" s="22" customFormat="1" ht="23.1" customHeight="1">
      <c r="A38" s="22" t="s">
        <v>68</v>
      </c>
      <c r="B38" s="25" t="s">
        <v>69</v>
      </c>
      <c r="C38" s="26">
        <v>274949623.5</v>
      </c>
      <c r="D38" s="26">
        <f t="shared" si="2"/>
        <v>242658539.37000006</v>
      </c>
      <c r="E38" s="26">
        <v>517608162.87000006</v>
      </c>
      <c r="F38" s="26">
        <v>211177768.94</v>
      </c>
      <c r="G38" s="26">
        <v>210177854.97999999</v>
      </c>
      <c r="H38" s="24">
        <f t="shared" si="1"/>
        <v>306430393.93000007</v>
      </c>
      <c r="I38" s="27"/>
      <c r="J38" s="28"/>
    </row>
    <row r="39" spans="1:10" s="22" customFormat="1" ht="23.1" customHeight="1">
      <c r="A39" s="22" t="s">
        <v>70</v>
      </c>
      <c r="B39" s="25" t="s">
        <v>71</v>
      </c>
      <c r="C39" s="26">
        <v>0</v>
      </c>
      <c r="D39" s="26">
        <f t="shared" si="2"/>
        <v>8101799.21</v>
      </c>
      <c r="E39" s="26">
        <v>8101799.21</v>
      </c>
      <c r="F39" s="26">
        <v>7079809</v>
      </c>
      <c r="G39" s="26">
        <v>6685809</v>
      </c>
      <c r="H39" s="24">
        <f t="shared" si="1"/>
        <v>1021990.21</v>
      </c>
      <c r="I39" s="27"/>
      <c r="J39" s="28"/>
    </row>
    <row r="40" spans="1:10" s="22" customFormat="1" ht="23.1" customHeight="1">
      <c r="A40" s="22" t="s">
        <v>72</v>
      </c>
      <c r="B40" s="25" t="s">
        <v>73</v>
      </c>
      <c r="C40" s="26">
        <v>9681842.0600000005</v>
      </c>
      <c r="D40" s="26">
        <f t="shared" si="2"/>
        <v>20113585.200000003</v>
      </c>
      <c r="E40" s="26">
        <v>29795427.260000002</v>
      </c>
      <c r="F40" s="26">
        <v>7313583.7300000004</v>
      </c>
      <c r="G40" s="26">
        <v>7313583.7300000004</v>
      </c>
      <c r="H40" s="24">
        <f t="shared" si="1"/>
        <v>22481843.530000001</v>
      </c>
      <c r="I40" s="27"/>
      <c r="J40" s="28"/>
    </row>
    <row r="41" spans="1:10" s="22" customFormat="1" ht="23.1" customHeight="1">
      <c r="A41" s="22" t="s">
        <v>74</v>
      </c>
      <c r="B41" s="25" t="s">
        <v>75</v>
      </c>
      <c r="C41" s="26">
        <v>432770609.93000001</v>
      </c>
      <c r="D41" s="26">
        <f t="shared" si="2"/>
        <v>84484604.900000155</v>
      </c>
      <c r="E41" s="26">
        <v>517255214.83000016</v>
      </c>
      <c r="F41" s="26">
        <v>226859173.22999999</v>
      </c>
      <c r="G41" s="26">
        <v>226859173.22999999</v>
      </c>
      <c r="H41" s="24">
        <f t="shared" si="1"/>
        <v>290396041.60000014</v>
      </c>
      <c r="I41" s="27"/>
      <c r="J41" s="28"/>
    </row>
    <row r="42" spans="1:10" s="22" customFormat="1" ht="23.1" customHeight="1">
      <c r="A42" s="22" t="s">
        <v>76</v>
      </c>
      <c r="B42" s="25" t="s">
        <v>77</v>
      </c>
      <c r="C42" s="26">
        <v>8328675.54</v>
      </c>
      <c r="D42" s="26">
        <f t="shared" si="2"/>
        <v>13000000</v>
      </c>
      <c r="E42" s="26">
        <v>21328675.539999999</v>
      </c>
      <c r="F42" s="26">
        <v>0</v>
      </c>
      <c r="G42" s="26">
        <v>0</v>
      </c>
      <c r="H42" s="24">
        <f t="shared" si="1"/>
        <v>21328675.539999999</v>
      </c>
      <c r="I42" s="27"/>
      <c r="J42" s="28"/>
    </row>
    <row r="43" spans="1:10" s="22" customFormat="1" ht="23.1" customHeight="1">
      <c r="A43" s="22" t="s">
        <v>78</v>
      </c>
      <c r="B43" s="25" t="s">
        <v>79</v>
      </c>
      <c r="C43" s="26">
        <v>63457338.049999997</v>
      </c>
      <c r="D43" s="26">
        <f t="shared" si="2"/>
        <v>38739531.350000009</v>
      </c>
      <c r="E43" s="26">
        <v>102196869.40000001</v>
      </c>
      <c r="F43" s="26">
        <v>38739531.32</v>
      </c>
      <c r="G43" s="26">
        <v>38739531.32</v>
      </c>
      <c r="H43" s="24">
        <f t="shared" si="1"/>
        <v>63457338.080000006</v>
      </c>
      <c r="I43" s="27"/>
      <c r="J43" s="28"/>
    </row>
    <row r="44" spans="1:10" s="22" customFormat="1" ht="23.1" customHeight="1">
      <c r="A44" s="22" t="s">
        <v>80</v>
      </c>
      <c r="B44" s="25" t="s">
        <v>81</v>
      </c>
      <c r="C44" s="26">
        <v>0</v>
      </c>
      <c r="D44" s="26">
        <f t="shared" si="2"/>
        <v>6396266.25</v>
      </c>
      <c r="E44" s="26">
        <v>6396266.25</v>
      </c>
      <c r="F44" s="26">
        <v>4174630.65</v>
      </c>
      <c r="G44" s="26">
        <v>0</v>
      </c>
      <c r="H44" s="24">
        <f t="shared" si="1"/>
        <v>2221635.6</v>
      </c>
      <c r="I44" s="27"/>
      <c r="J44" s="28"/>
    </row>
    <row r="45" spans="1:10" s="22" customFormat="1" ht="23.1" customHeight="1">
      <c r="A45" s="22" t="s">
        <v>82</v>
      </c>
      <c r="B45" s="25" t="s">
        <v>83</v>
      </c>
      <c r="C45" s="26">
        <v>0</v>
      </c>
      <c r="D45" s="26">
        <f t="shared" si="2"/>
        <v>500000</v>
      </c>
      <c r="E45" s="26">
        <v>500000</v>
      </c>
      <c r="F45" s="26">
        <v>0</v>
      </c>
      <c r="G45" s="26">
        <v>0</v>
      </c>
      <c r="H45" s="24">
        <f t="shared" si="1"/>
        <v>500000</v>
      </c>
      <c r="I45" s="27"/>
      <c r="J45" s="28"/>
    </row>
    <row r="46" spans="1:10" s="22" customFormat="1" ht="23.1" customHeight="1">
      <c r="A46" s="22" t="s">
        <v>84</v>
      </c>
      <c r="B46" s="25" t="s">
        <v>85</v>
      </c>
      <c r="C46" s="26">
        <v>0</v>
      </c>
      <c r="D46" s="26">
        <f t="shared" si="2"/>
        <v>7351246.7100000009</v>
      </c>
      <c r="E46" s="26">
        <v>7351246.7100000009</v>
      </c>
      <c r="F46" s="26">
        <v>2970989.61</v>
      </c>
      <c r="G46" s="26">
        <v>1994230.58</v>
      </c>
      <c r="H46" s="24">
        <f t="shared" si="1"/>
        <v>4380257.1000000015</v>
      </c>
      <c r="I46" s="27"/>
      <c r="J46" s="28"/>
    </row>
    <row r="47" spans="1:10" s="22" customFormat="1" ht="23.1" customHeight="1">
      <c r="A47" s="22" t="s">
        <v>86</v>
      </c>
      <c r="B47" s="25" t="s">
        <v>87</v>
      </c>
      <c r="C47" s="26">
        <v>0</v>
      </c>
      <c r="D47" s="26">
        <f t="shared" si="2"/>
        <v>601798.67999999993</v>
      </c>
      <c r="E47" s="26">
        <v>601798.67999999993</v>
      </c>
      <c r="F47" s="26">
        <v>161898.88</v>
      </c>
      <c r="G47" s="26">
        <v>161898.88</v>
      </c>
      <c r="H47" s="24">
        <f t="shared" si="1"/>
        <v>439899.79999999993</v>
      </c>
      <c r="I47" s="27"/>
      <c r="J47" s="28"/>
    </row>
    <row r="48" spans="1:10" s="22" customFormat="1" ht="23.1" customHeight="1">
      <c r="A48" s="22" t="s">
        <v>88</v>
      </c>
      <c r="B48" s="25" t="s">
        <v>89</v>
      </c>
      <c r="C48" s="26">
        <v>0</v>
      </c>
      <c r="D48" s="26">
        <f t="shared" si="2"/>
        <v>1099436.68</v>
      </c>
      <c r="E48" s="26">
        <v>1099436.68</v>
      </c>
      <c r="F48" s="26">
        <v>117907.5</v>
      </c>
      <c r="G48" s="26">
        <v>117907.5</v>
      </c>
      <c r="H48" s="24">
        <f t="shared" si="1"/>
        <v>981529.17999999993</v>
      </c>
      <c r="I48" s="27"/>
      <c r="J48" s="28"/>
    </row>
    <row r="49" spans="1:10" s="22" customFormat="1" ht="23.1" customHeight="1">
      <c r="A49" s="22" t="s">
        <v>90</v>
      </c>
      <c r="B49" s="25" t="s">
        <v>91</v>
      </c>
      <c r="C49" s="26">
        <v>1277527.56</v>
      </c>
      <c r="D49" s="26">
        <f t="shared" si="2"/>
        <v>0</v>
      </c>
      <c r="E49" s="26">
        <v>1277527.56</v>
      </c>
      <c r="F49" s="26">
        <v>0</v>
      </c>
      <c r="G49" s="26">
        <v>0</v>
      </c>
      <c r="H49" s="24">
        <f t="shared" si="1"/>
        <v>1277527.56</v>
      </c>
      <c r="I49" s="27"/>
      <c r="J49" s="28"/>
    </row>
    <row r="50" spans="1:10" s="22" customFormat="1" ht="23.1" customHeight="1">
      <c r="A50" s="22" t="s">
        <v>92</v>
      </c>
      <c r="B50" s="25" t="s">
        <v>93</v>
      </c>
      <c r="C50" s="26">
        <v>0</v>
      </c>
      <c r="D50" s="26">
        <f t="shared" si="2"/>
        <v>15617337.550000001</v>
      </c>
      <c r="E50" s="26">
        <v>15617337.550000001</v>
      </c>
      <c r="F50" s="26">
        <v>3782000</v>
      </c>
      <c r="G50" s="26">
        <v>3782000</v>
      </c>
      <c r="H50" s="24">
        <f t="shared" si="1"/>
        <v>11835337.550000001</v>
      </c>
      <c r="I50" s="27"/>
      <c r="J50" s="28"/>
    </row>
    <row r="51" spans="1:10" s="22" customFormat="1" ht="23.1" customHeight="1">
      <c r="A51" s="22" t="s">
        <v>94</v>
      </c>
      <c r="B51" s="25" t="s">
        <v>95</v>
      </c>
      <c r="C51" s="26">
        <v>0</v>
      </c>
      <c r="D51" s="26">
        <f t="shared" si="2"/>
        <v>1706893.4500000002</v>
      </c>
      <c r="E51" s="26">
        <v>1706893.4500000002</v>
      </c>
      <c r="F51" s="26">
        <v>1706890.4100000001</v>
      </c>
      <c r="G51" s="26">
        <v>1650240.4100000001</v>
      </c>
      <c r="H51" s="24">
        <f t="shared" si="1"/>
        <v>3.0400000000372529</v>
      </c>
      <c r="I51" s="27"/>
      <c r="J51" s="28"/>
    </row>
    <row r="52" spans="1:10" s="22" customFormat="1" ht="23.1" customHeight="1">
      <c r="A52" s="22" t="s">
        <v>96</v>
      </c>
      <c r="B52" s="25" t="s">
        <v>97</v>
      </c>
      <c r="C52" s="26">
        <v>209218934.06</v>
      </c>
      <c r="D52" s="26">
        <f t="shared" si="2"/>
        <v>414109880.14000005</v>
      </c>
      <c r="E52" s="26">
        <v>623328814.20000005</v>
      </c>
      <c r="F52" s="26">
        <v>127419234.40000001</v>
      </c>
      <c r="G52" s="26">
        <v>127419234.40000001</v>
      </c>
      <c r="H52" s="24">
        <f t="shared" si="1"/>
        <v>495909579.80000007</v>
      </c>
      <c r="I52" s="27"/>
      <c r="J52" s="28"/>
    </row>
    <row r="53" spans="1:10" s="22" customFormat="1" ht="23.1" customHeight="1">
      <c r="A53" s="22" t="s">
        <v>98</v>
      </c>
      <c r="B53" s="25" t="s">
        <v>99</v>
      </c>
      <c r="C53" s="26">
        <v>0</v>
      </c>
      <c r="D53" s="26">
        <f t="shared" si="2"/>
        <v>78496134.230000004</v>
      </c>
      <c r="E53" s="26">
        <v>78496134.230000004</v>
      </c>
      <c r="F53" s="26">
        <v>78074534.230000004</v>
      </c>
      <c r="G53" s="26">
        <v>78074534.230000004</v>
      </c>
      <c r="H53" s="24">
        <f t="shared" si="1"/>
        <v>421600</v>
      </c>
      <c r="I53" s="27"/>
      <c r="J53" s="28"/>
    </row>
    <row r="54" spans="1:10" s="22" customFormat="1" ht="23.1" customHeight="1">
      <c r="A54" s="22" t="s">
        <v>100</v>
      </c>
      <c r="B54" s="25" t="s">
        <v>101</v>
      </c>
      <c r="C54" s="26">
        <v>1131764.52</v>
      </c>
      <c r="D54" s="26">
        <f t="shared" si="2"/>
        <v>-737389.66</v>
      </c>
      <c r="E54" s="26">
        <v>394374.86</v>
      </c>
      <c r="F54" s="26">
        <v>179974.86</v>
      </c>
      <c r="G54" s="26">
        <v>179974.86</v>
      </c>
      <c r="H54" s="24">
        <f t="shared" si="1"/>
        <v>214400</v>
      </c>
      <c r="I54" s="27"/>
      <c r="J54" s="28"/>
    </row>
    <row r="55" spans="1:10" s="22" customFormat="1" ht="23.1" customHeight="1">
      <c r="A55" s="22" t="s">
        <v>102</v>
      </c>
      <c r="B55" s="29" t="s">
        <v>103</v>
      </c>
      <c r="C55" s="30">
        <v>0</v>
      </c>
      <c r="D55" s="30">
        <f t="shared" si="2"/>
        <v>700000</v>
      </c>
      <c r="E55" s="30">
        <v>700000</v>
      </c>
      <c r="F55" s="30">
        <v>0</v>
      </c>
      <c r="G55" s="30">
        <v>0</v>
      </c>
      <c r="H55" s="31">
        <f t="shared" si="1"/>
        <v>700000</v>
      </c>
      <c r="I55" s="27"/>
      <c r="J55" s="28"/>
    </row>
    <row r="56" spans="1:10" s="22" customFormat="1" ht="23.1" customHeight="1">
      <c r="A56" s="22" t="s">
        <v>104</v>
      </c>
      <c r="B56" s="25" t="s">
        <v>105</v>
      </c>
      <c r="C56" s="26">
        <v>0</v>
      </c>
      <c r="D56" s="26">
        <f t="shared" si="2"/>
        <v>45098720</v>
      </c>
      <c r="E56" s="26">
        <v>45098720</v>
      </c>
      <c r="F56" s="26">
        <v>15000000</v>
      </c>
      <c r="G56" s="26">
        <v>15000000</v>
      </c>
      <c r="H56" s="24">
        <f t="shared" si="1"/>
        <v>30098720</v>
      </c>
      <c r="I56" s="27"/>
      <c r="J56" s="28"/>
    </row>
    <row r="57" spans="1:10" s="22" customFormat="1" ht="23.1" customHeight="1">
      <c r="A57" s="22" t="s">
        <v>106</v>
      </c>
      <c r="B57" s="25" t="s">
        <v>107</v>
      </c>
      <c r="C57" s="26">
        <v>0</v>
      </c>
      <c r="D57" s="26">
        <f t="shared" si="2"/>
        <v>17170524</v>
      </c>
      <c r="E57" s="26">
        <v>17170524</v>
      </c>
      <c r="F57" s="26">
        <v>0</v>
      </c>
      <c r="G57" s="26">
        <v>0</v>
      </c>
      <c r="H57" s="24">
        <f t="shared" si="1"/>
        <v>17170524</v>
      </c>
      <c r="I57" s="27"/>
      <c r="J57" s="28"/>
    </row>
    <row r="58" spans="1:10" s="22" customFormat="1" ht="23.1" customHeight="1">
      <c r="A58" s="22" t="s">
        <v>108</v>
      </c>
      <c r="B58" s="25" t="s">
        <v>109</v>
      </c>
      <c r="C58" s="26">
        <v>0</v>
      </c>
      <c r="D58" s="26">
        <f t="shared" si="2"/>
        <v>30000000</v>
      </c>
      <c r="E58" s="26">
        <v>30000000</v>
      </c>
      <c r="F58" s="26">
        <v>0</v>
      </c>
      <c r="G58" s="26">
        <v>0</v>
      </c>
      <c r="H58" s="24">
        <f t="shared" si="1"/>
        <v>30000000</v>
      </c>
      <c r="I58" s="27"/>
      <c r="J58" s="28"/>
    </row>
    <row r="59" spans="1:10" s="22" customFormat="1" ht="23.1" customHeight="1">
      <c r="A59" s="22" t="s">
        <v>110</v>
      </c>
      <c r="B59" s="25" t="s">
        <v>111</v>
      </c>
      <c r="C59" s="26">
        <v>0</v>
      </c>
      <c r="D59" s="26">
        <f t="shared" si="2"/>
        <v>2012887.85</v>
      </c>
      <c r="E59" s="26">
        <v>2012887.85</v>
      </c>
      <c r="F59" s="26">
        <v>2012887.85</v>
      </c>
      <c r="G59" s="26">
        <v>2012887.85</v>
      </c>
      <c r="H59" s="24">
        <f t="shared" si="1"/>
        <v>0</v>
      </c>
      <c r="I59" s="27"/>
      <c r="J59" s="28"/>
    </row>
    <row r="60" spans="1:10" s="22" customFormat="1" ht="23.1" customHeight="1">
      <c r="A60" s="22" t="s">
        <v>112</v>
      </c>
      <c r="B60" s="25" t="s">
        <v>113</v>
      </c>
      <c r="C60" s="26">
        <v>0</v>
      </c>
      <c r="D60" s="26">
        <f t="shared" si="2"/>
        <v>121107125.80000001</v>
      </c>
      <c r="E60" s="26">
        <v>121107125.80000001</v>
      </c>
      <c r="F60" s="26">
        <v>43472455.630000003</v>
      </c>
      <c r="G60" s="26">
        <v>43003850.759999998</v>
      </c>
      <c r="H60" s="24">
        <f t="shared" si="1"/>
        <v>77634670.170000017</v>
      </c>
      <c r="I60" s="27"/>
      <c r="J60" s="28"/>
    </row>
    <row r="61" spans="1:10" s="22" customFormat="1" ht="23.1" customHeight="1">
      <c r="A61" s="22" t="s">
        <v>114</v>
      </c>
      <c r="B61" s="25" t="s">
        <v>115</v>
      </c>
      <c r="C61" s="26">
        <v>0</v>
      </c>
      <c r="D61" s="26">
        <f t="shared" si="2"/>
        <v>172820836.01999998</v>
      </c>
      <c r="E61" s="26">
        <v>172820836.01999998</v>
      </c>
      <c r="F61" s="26">
        <v>30090904.140000001</v>
      </c>
      <c r="G61" s="26">
        <v>29702704.510000002</v>
      </c>
      <c r="H61" s="24">
        <f t="shared" si="1"/>
        <v>142729931.88</v>
      </c>
      <c r="I61" s="27"/>
      <c r="J61" s="28"/>
    </row>
    <row r="62" spans="1:10" s="22" customFormat="1" ht="23.1" customHeight="1">
      <c r="A62" s="22" t="s">
        <v>116</v>
      </c>
      <c r="B62" s="25" t="s">
        <v>117</v>
      </c>
      <c r="C62" s="26">
        <v>0</v>
      </c>
      <c r="D62" s="26">
        <f t="shared" si="2"/>
        <v>5441799.9699999997</v>
      </c>
      <c r="E62" s="26">
        <v>5441799.9699999997</v>
      </c>
      <c r="F62" s="26">
        <v>4927799.97</v>
      </c>
      <c r="G62" s="26">
        <v>4927799.97</v>
      </c>
      <c r="H62" s="24">
        <f t="shared" si="1"/>
        <v>514000</v>
      </c>
      <c r="I62" s="27"/>
      <c r="J62" s="28"/>
    </row>
    <row r="63" spans="1:10" s="22" customFormat="1" ht="23.1" customHeight="1">
      <c r="A63" s="22" t="s">
        <v>118</v>
      </c>
      <c r="B63" s="25" t="s">
        <v>119</v>
      </c>
      <c r="C63" s="26">
        <v>0</v>
      </c>
      <c r="D63" s="26">
        <f t="shared" si="2"/>
        <v>1851421</v>
      </c>
      <c r="E63" s="26">
        <v>1851421</v>
      </c>
      <c r="F63" s="26">
        <v>1234900.6500000001</v>
      </c>
      <c r="G63" s="26">
        <v>1136305.08</v>
      </c>
      <c r="H63" s="24">
        <f t="shared" si="1"/>
        <v>616520.34999999986</v>
      </c>
      <c r="I63" s="27"/>
      <c r="J63" s="28"/>
    </row>
    <row r="64" spans="1:10" s="22" customFormat="1" ht="23.1" customHeight="1">
      <c r="A64" s="22" t="s">
        <v>120</v>
      </c>
      <c r="B64" s="25" t="s">
        <v>121</v>
      </c>
      <c r="C64" s="26">
        <v>900000</v>
      </c>
      <c r="D64" s="26">
        <f t="shared" si="2"/>
        <v>864015.98</v>
      </c>
      <c r="E64" s="26">
        <v>1764015.98</v>
      </c>
      <c r="F64" s="26">
        <v>864015.98</v>
      </c>
      <c r="G64" s="26">
        <v>864015.98</v>
      </c>
      <c r="H64" s="24">
        <f t="shared" si="1"/>
        <v>900000</v>
      </c>
      <c r="I64" s="27"/>
      <c r="J64" s="28"/>
    </row>
    <row r="65" spans="1:10" s="22" customFormat="1" ht="23.1" customHeight="1">
      <c r="A65" s="22" t="s">
        <v>122</v>
      </c>
      <c r="B65" s="25" t="s">
        <v>123</v>
      </c>
      <c r="C65" s="26">
        <v>512789110.55000001</v>
      </c>
      <c r="D65" s="26">
        <f t="shared" si="2"/>
        <v>10006800.98999995</v>
      </c>
      <c r="E65" s="26">
        <v>522795911.53999996</v>
      </c>
      <c r="F65" s="26">
        <v>104006620.81</v>
      </c>
      <c r="G65" s="26">
        <v>104006620.81</v>
      </c>
      <c r="H65" s="24">
        <f t="shared" si="1"/>
        <v>418789290.72999996</v>
      </c>
      <c r="I65" s="27"/>
      <c r="J65" s="28"/>
    </row>
    <row r="66" spans="1:10" s="22" customFormat="1" ht="23.1" customHeight="1">
      <c r="A66" s="22" t="s">
        <v>124</v>
      </c>
      <c r="B66" s="25" t="s">
        <v>125</v>
      </c>
      <c r="C66" s="26">
        <v>0</v>
      </c>
      <c r="D66" s="26">
        <f t="shared" si="2"/>
        <v>122148</v>
      </c>
      <c r="E66" s="26">
        <v>122148</v>
      </c>
      <c r="F66" s="26">
        <v>122148</v>
      </c>
      <c r="G66" s="26">
        <v>122148</v>
      </c>
      <c r="H66" s="24">
        <f t="shared" si="1"/>
        <v>0</v>
      </c>
      <c r="I66" s="27"/>
      <c r="J66" s="28"/>
    </row>
    <row r="67" spans="1:10" s="22" customFormat="1" ht="23.1" customHeight="1">
      <c r="A67" s="22" t="s">
        <v>126</v>
      </c>
      <c r="B67" s="25" t="s">
        <v>127</v>
      </c>
      <c r="C67" s="26">
        <v>1166737.93</v>
      </c>
      <c r="D67" s="26">
        <f t="shared" si="2"/>
        <v>-1166737.93</v>
      </c>
      <c r="E67" s="26">
        <v>0</v>
      </c>
      <c r="F67" s="26">
        <v>0</v>
      </c>
      <c r="G67" s="26">
        <v>0</v>
      </c>
      <c r="H67" s="24">
        <f t="shared" si="1"/>
        <v>0</v>
      </c>
      <c r="I67" s="27"/>
      <c r="J67" s="28"/>
    </row>
    <row r="68" spans="1:10" s="22" customFormat="1" ht="23.1" customHeight="1">
      <c r="A68" s="22" t="s">
        <v>128</v>
      </c>
      <c r="B68" s="25" t="s">
        <v>129</v>
      </c>
      <c r="C68" s="26">
        <v>0</v>
      </c>
      <c r="D68" s="26">
        <f t="shared" si="2"/>
        <v>3002080</v>
      </c>
      <c r="E68" s="26">
        <v>3002080</v>
      </c>
      <c r="F68" s="26">
        <v>3002080</v>
      </c>
      <c r="G68" s="26">
        <v>0</v>
      </c>
      <c r="H68" s="24">
        <f t="shared" si="1"/>
        <v>0</v>
      </c>
      <c r="I68" s="27"/>
      <c r="J68" s="28"/>
    </row>
    <row r="69" spans="1:10" s="22" customFormat="1" ht="23.1" customHeight="1">
      <c r="A69" s="22" t="s">
        <v>130</v>
      </c>
      <c r="B69" s="25" t="s">
        <v>131</v>
      </c>
      <c r="C69" s="26">
        <v>0</v>
      </c>
      <c r="D69" s="26">
        <f t="shared" si="2"/>
        <v>165065200.56</v>
      </c>
      <c r="E69" s="26">
        <v>165065200.56</v>
      </c>
      <c r="F69" s="26">
        <v>0</v>
      </c>
      <c r="G69" s="26">
        <v>0</v>
      </c>
      <c r="H69" s="24">
        <f t="shared" si="1"/>
        <v>165065200.56</v>
      </c>
      <c r="I69" s="27"/>
      <c r="J69" s="28"/>
    </row>
    <row r="70" spans="1:10" s="22" customFormat="1" ht="23.1" customHeight="1">
      <c r="A70" s="22" t="s">
        <v>132</v>
      </c>
      <c r="B70" s="25" t="s">
        <v>133</v>
      </c>
      <c r="C70" s="26">
        <v>934680.8</v>
      </c>
      <c r="D70" s="26">
        <f t="shared" si="2"/>
        <v>-503981.19000000006</v>
      </c>
      <c r="E70" s="26">
        <v>430699.61</v>
      </c>
      <c r="F70" s="26">
        <v>0</v>
      </c>
      <c r="G70" s="26">
        <v>0</v>
      </c>
      <c r="H70" s="24">
        <f t="shared" si="1"/>
        <v>430699.61</v>
      </c>
      <c r="I70" s="27"/>
      <c r="J70" s="28"/>
    </row>
    <row r="71" spans="1:10" s="32" customFormat="1" ht="25.5" customHeight="1">
      <c r="B71" s="33" t="s">
        <v>134</v>
      </c>
      <c r="C71" s="34">
        <f>+C8</f>
        <v>3879268804.1700001</v>
      </c>
      <c r="D71" s="34">
        <f>+D8</f>
        <v>2846670758.6100006</v>
      </c>
      <c r="E71" s="34">
        <f t="shared" ref="E71:H71" si="3">+E8</f>
        <v>6725939562.7800007</v>
      </c>
      <c r="F71" s="34">
        <f t="shared" si="3"/>
        <v>2152250116.3400006</v>
      </c>
      <c r="G71" s="34">
        <f t="shared" si="3"/>
        <v>2122624372.6499999</v>
      </c>
      <c r="H71" s="34">
        <f t="shared" si="3"/>
        <v>4573689446.4400005</v>
      </c>
      <c r="J71" s="28"/>
    </row>
    <row r="72" spans="1:10" ht="4.5" customHeight="1"/>
    <row r="73" spans="1:10" ht="32.25" customHeight="1">
      <c r="B73" s="35" t="s">
        <v>135</v>
      </c>
      <c r="C73" s="35"/>
      <c r="D73" s="35"/>
      <c r="E73" s="35"/>
      <c r="F73" s="35"/>
      <c r="G73" s="35"/>
      <c r="H73" s="35"/>
    </row>
    <row r="74" spans="1:10">
      <c r="B74" s="36" t="s">
        <v>136</v>
      </c>
    </row>
    <row r="75" spans="1:10">
      <c r="B75" s="37"/>
    </row>
    <row r="76" spans="1:10">
      <c r="B76" s="37"/>
    </row>
    <row r="77" spans="1:10">
      <c r="B77" s="37"/>
    </row>
    <row r="78" spans="1:10">
      <c r="B78" s="37"/>
    </row>
    <row r="79" spans="1:10" ht="23.25" customHeight="1">
      <c r="B79" s="37"/>
    </row>
    <row r="80" spans="1:10">
      <c r="C80" s="38"/>
      <c r="D80" s="38"/>
      <c r="E80" s="38"/>
      <c r="F80" s="38"/>
      <c r="G80" s="38"/>
      <c r="H80" s="38"/>
    </row>
    <row r="81" spans="3:8">
      <c r="C81" s="38"/>
      <c r="D81" s="38"/>
      <c r="E81" s="38"/>
      <c r="F81" s="38"/>
      <c r="G81" s="38"/>
      <c r="H81" s="38"/>
    </row>
    <row r="83" spans="3:8">
      <c r="C83" s="39"/>
      <c r="D83" s="39"/>
      <c r="E83" s="39"/>
      <c r="F83" s="39"/>
      <c r="G83" s="39"/>
      <c r="H83" s="39"/>
    </row>
    <row r="84" spans="3:8">
      <c r="C84" s="39"/>
      <c r="D84" s="39"/>
      <c r="E84" s="39"/>
      <c r="F84" s="39"/>
      <c r="G84" s="39"/>
      <c r="H84" s="39"/>
    </row>
    <row r="90" spans="3:8">
      <c r="C90" s="39"/>
      <c r="D90" s="39"/>
      <c r="E90" s="39"/>
      <c r="F90" s="39"/>
      <c r="G90" s="39"/>
      <c r="H90" s="39"/>
    </row>
    <row r="91" spans="3:8">
      <c r="C91" s="39"/>
      <c r="D91" s="39"/>
      <c r="E91" s="39"/>
      <c r="F91" s="39"/>
      <c r="G91" s="39"/>
      <c r="H91" s="39"/>
    </row>
  </sheetData>
  <mergeCells count="7">
    <mergeCell ref="B73:H73"/>
    <mergeCell ref="B1:H1"/>
    <mergeCell ref="B2:H2"/>
    <mergeCell ref="B3:H3"/>
    <mergeCell ref="B5:B6"/>
    <mergeCell ref="C5:G5"/>
    <mergeCell ref="H5:H6"/>
  </mergeCells>
  <printOptions horizontalCentered="1"/>
  <pageMargins left="0.23622047244094491" right="0.23622047244094491" top="0.84" bottom="0.43307086614173229" header="0.28999999999999998" footer="0.15748031496062992"/>
  <pageSetup scale="70" firstPageNumber="50" orientation="landscape" useFirstPageNumber="1" r:id="rId1"/>
  <headerFooter>
    <oddHeader xml:space="preserve">&amp;C&amp;"Encode Sans Expanded Medium,Expanded Medium"&amp;10PODER EJECUTIVO
DEL ESTADO DE TAMAULIPAS&amp;"Arial,Negrita"&amp;12
&amp;"-,Normal"&amp;11&amp;G
</oddHeader>
    <oddFooter>&amp;C&amp;G
&amp;"Encode Sans Expanded Medium,Expanded Medium"&amp;10Programática</oddFooter>
  </headerFooter>
  <rowBreaks count="2" manualBreakCount="2">
    <brk id="31" max="16383" man="1"/>
    <brk id="55"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Programas y Proy de Inversi </vt:lpstr>
      <vt:lpstr>'Programas y Proy de Inversi '!Área_de_impresión</vt:lpstr>
      <vt:lpstr>'Programas y Proy de Inversi '!Print_Titles</vt:lpstr>
      <vt:lpstr>'Programas y Proy de Inversi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2025-07-22T19:48:01Z</dcterms:created>
  <dcterms:modified xsi:type="dcterms:W3CDTF">2025-07-22T19:48:30Z</dcterms:modified>
</cp:coreProperties>
</file>