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PRESUPUESTAL\"/>
    </mc:Choice>
  </mc:AlternateContent>
  <xr:revisionPtr revIDLastSave="0" documentId="8_{611DE559-7195-4E6B-86C5-29F8D5556051}" xr6:coauthVersionLast="47" xr6:coauthVersionMax="47" xr10:uidLastSave="{00000000-0000-0000-0000-000000000000}"/>
  <bookViews>
    <workbookView xWindow="-120" yWindow="-120" windowWidth="29040" windowHeight="15720" xr2:uid="{661EFC5F-FC39-4D6E-8811-11C902D443A9}"/>
  </bookViews>
  <sheets>
    <sheet name="intereses de la deuda  ok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'intereses de la deuda  ok'!$A$1:$C$45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C30" i="1"/>
  <c r="C29" i="1"/>
  <c r="C32" i="1" s="1"/>
  <c r="B27" i="1"/>
  <c r="B38" i="1" s="1"/>
  <c r="C26" i="1"/>
  <c r="C27" i="1" s="1"/>
  <c r="C38" i="1" s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<sst xmlns="http://schemas.openxmlformats.org/spreadsheetml/2006/main" count="36" uniqueCount="36">
  <si>
    <t>Intereses de la Deuda</t>
  </si>
  <si>
    <t>Del 1  de Enero al 30 de Junio de 2025</t>
  </si>
  <si>
    <t>(Cifras en Pesos)</t>
  </si>
  <si>
    <t>Identificación de Crédito o Instrumento</t>
  </si>
  <si>
    <t>Devengado</t>
  </si>
  <si>
    <t>Pagado</t>
  </si>
  <si>
    <t>Créditos Bancarios</t>
  </si>
  <si>
    <t>Intereses Largo Plazo</t>
  </si>
  <si>
    <t xml:space="preserve"> 1.- Crédito 183 MDP Banobras (Bono Cupón Cero)</t>
  </si>
  <si>
    <t xml:space="preserve"> 2.- Crédito 187 MDP Banobras (Bono Cupón Cero)</t>
  </si>
  <si>
    <t xml:space="preserve"> 3.- Crédito 113.99 MDP Banobras</t>
  </si>
  <si>
    <t xml:space="preserve"> 4.- Crédito 1'500 MDP Banorte</t>
  </si>
  <si>
    <t xml:space="preserve"> 5.- Crédito 1'200 MDP Banorte</t>
  </si>
  <si>
    <t xml:space="preserve"> 6.- Crédito 2506 MDP Banamex</t>
  </si>
  <si>
    <t xml:space="preserve"> 7.- Crédito 3000 MDP Bancomer</t>
  </si>
  <si>
    <t xml:space="preserve"> 8.- Crédito 4500 MDP Banorte</t>
  </si>
  <si>
    <t>9.- Crédito 2000 MDP Banorte</t>
  </si>
  <si>
    <t>10.-Crédito 746 MDP Banorte</t>
  </si>
  <si>
    <t>11.- Crédito 500 MDP HSBC</t>
  </si>
  <si>
    <t>12.- Crédito 600 MDP Banorte</t>
  </si>
  <si>
    <t>Costo SWAP</t>
  </si>
  <si>
    <t>Crédito 1'200 MDP Banorte</t>
  </si>
  <si>
    <t xml:space="preserve"> Crédito 2506 MDP Banamex</t>
  </si>
  <si>
    <t>Crédito 3000 MDP Bancomer</t>
  </si>
  <si>
    <t>Crédito 4500 MDP Banorte</t>
  </si>
  <si>
    <t>Crédito 2000 MDP Banorte</t>
  </si>
  <si>
    <t>Crédito 746 MDP Banorte</t>
  </si>
  <si>
    <t>Total de Intereses ,Costo Financiero y Gastos de Deuda a Largo Plazo</t>
  </si>
  <si>
    <t>Intereses Corto Plazo</t>
  </si>
  <si>
    <t>Pagaré 500 MDP HSBC.15</t>
  </si>
  <si>
    <t>Pagaré 500 MDP HSBC.18</t>
  </si>
  <si>
    <t>Total de Intereses y Comisiones de Obligaciones a Corto Plazo</t>
  </si>
  <si>
    <t>Otros Instrumentos de Deuda</t>
  </si>
  <si>
    <t>Total de intereses de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</si>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</sst>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</font>
    <font>
      <sz val="10"/>
      <color theme="0"/>
      <name val="DINPro-Regular"/>
      <family val="3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DINPro-Regular"/>
      <family val="3"/>
    </font>
    <font>
      <sz val="8"/>
      <name val="Helvetica"/>
      <family val="2"/>
    </font>
    <font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3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164" fontId="5" fillId="3" borderId="1" xfId="1" applyNumberFormat="1" applyFont="1" applyFill="1" applyBorder="1" applyAlignment="1" applyProtection="1">
      <alignment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7" fillId="2" borderId="1" xfId="1" applyNumberFormat="1" applyFont="1" applyFill="1" applyBorder="1" applyAlignment="1" applyProtection="1">
      <alignment horizontal="left" vertical="center"/>
    </xf>
    <xf numFmtId="164" fontId="7" fillId="2" borderId="4" xfId="1" applyNumberFormat="1" applyFont="1" applyFill="1" applyBorder="1" applyAlignment="1" applyProtection="1">
      <alignment horizontal="left" vertical="center"/>
    </xf>
    <xf numFmtId="164" fontId="7" fillId="2" borderId="5" xfId="1" applyNumberFormat="1" applyFont="1" applyFill="1" applyBorder="1" applyAlignment="1" applyProtection="1">
      <alignment horizontal="left" vertical="center"/>
    </xf>
    <xf numFmtId="0" fontId="8" fillId="0" borderId="0" xfId="0" applyFont="1"/>
    <xf numFmtId="0" fontId="9" fillId="0" borderId="1" xfId="0" applyFont="1" applyBorder="1" applyAlignment="1" applyProtection="1">
      <alignment horizontal="left"/>
      <protection locked="0"/>
    </xf>
    <xf numFmtId="3" fontId="9" fillId="0" borderId="6" xfId="0" applyNumberFormat="1" applyFont="1" applyBorder="1" applyAlignment="1" applyProtection="1">
      <alignment horizontal="right"/>
      <protection locked="0"/>
    </xf>
    <xf numFmtId="3" fontId="8" fillId="0" borderId="0" xfId="0" applyNumberFormat="1" applyFont="1"/>
    <xf numFmtId="0" fontId="9" fillId="2" borderId="1" xfId="0" applyFont="1" applyFill="1" applyBorder="1" applyAlignment="1" applyProtection="1">
      <alignment horizontal="left"/>
      <protection locked="0"/>
    </xf>
    <xf numFmtId="3" fontId="9" fillId="2" borderId="6" xfId="0" applyNumberFormat="1" applyFont="1" applyFill="1" applyBorder="1" applyAlignment="1" applyProtection="1">
      <alignment horizontal="right"/>
      <protection locked="0"/>
    </xf>
    <xf numFmtId="0" fontId="8" fillId="4" borderId="0" xfId="0" applyFont="1" applyFill="1"/>
    <xf numFmtId="0" fontId="9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5" borderId="1" xfId="0" applyFont="1" applyFill="1" applyBorder="1" applyAlignment="1">
      <alignment horizontal="left" vertical="center"/>
    </xf>
    <xf numFmtId="3" fontId="10" fillId="5" borderId="6" xfId="0" applyNumberFormat="1" applyFont="1" applyFill="1" applyBorder="1" applyAlignment="1">
      <alignment horizontal="right" vertical="center"/>
    </xf>
    <xf numFmtId="4" fontId="8" fillId="0" borderId="0" xfId="0" applyNumberFormat="1" applyFont="1"/>
    <xf numFmtId="164" fontId="7" fillId="2" borderId="1" xfId="1" applyNumberFormat="1" applyFont="1" applyFill="1" applyBorder="1" applyAlignment="1" applyProtection="1">
      <alignment vertical="center"/>
    </xf>
    <xf numFmtId="164" fontId="7" fillId="2" borderId="6" xfId="1" applyNumberFormat="1" applyFont="1" applyFill="1" applyBorder="1" applyAlignment="1" applyProtection="1">
      <alignment vertical="center"/>
    </xf>
    <xf numFmtId="164" fontId="7" fillId="2" borderId="5" xfId="1" applyNumberFormat="1" applyFont="1" applyFill="1" applyBorder="1" applyAlignment="1" applyProtection="1">
      <alignment vertical="center"/>
    </xf>
    <xf numFmtId="0" fontId="8" fillId="0" borderId="1" xfId="0" applyFont="1" applyBorder="1" applyProtection="1">
      <protection locked="0"/>
    </xf>
    <xf numFmtId="0" fontId="10" fillId="2" borderId="2" xfId="0" applyFont="1" applyFill="1" applyBorder="1" applyAlignment="1">
      <alignment horizontal="left" vertical="center"/>
    </xf>
    <xf numFmtId="3" fontId="10" fillId="2" borderId="3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11" fillId="0" borderId="0" xfId="0" applyFont="1"/>
    <xf numFmtId="0" fontId="9" fillId="0" borderId="6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3" fontId="10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" fillId="0" borderId="0" xfId="0" applyFont="1"/>
    <xf numFmtId="0" fontId="13" fillId="6" borderId="6" xfId="0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9" fillId="0" borderId="0" xfId="2" applyNumberFormat="1" applyFont="1" applyAlignment="1">
      <alignment horizontal="center"/>
    </xf>
    <xf numFmtId="4" fontId="19" fillId="0" borderId="0" xfId="2" applyNumberFormat="1" applyFont="1"/>
    <xf numFmtId="0" fontId="20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 2 3" xfId="2" xr:uid="{C308E33B-DB82-4021-81B1-284C9496A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2110738</xdr:colOff>
      <xdr:row>2</xdr:row>
      <xdr:rowOff>177075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84B291-F0CF-43BF-B9E1-5271922795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0" y="857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85725</xdr:rowOff>
    </xdr:from>
    <xdr:to>
      <xdr:col>2</xdr:col>
      <xdr:colOff>1096446</xdr:colOff>
      <xdr:row>3</xdr:row>
      <xdr:rowOff>56475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D0D52A0-9687-487B-A60E-EA78B1E968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8877300" y="8572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8C09-0E2C-4E74-A4ED-A66232CC5C0A}">
  <sheetPr>
    <tabColor rgb="FF92D050"/>
  </sheetPr>
  <dimension ref="A1:AA48"/>
  <sheetViews>
    <sheetView showGridLines="0" tabSelected="1" zoomScaleNormal="100" workbookViewId="0">
      <selection activeCell="A42" sqref="A42"/>
    </sheetView>
  </sheetViews>
  <sheetFormatPr baseColWidth="10" defaultColWidth="11.42578125" defaultRowHeight="15"/>
  <cols>
    <col min="1" max="1" width="91.140625" style="37" customWidth="1"/>
    <col min="2" max="2" width="36" style="37" customWidth="1"/>
    <col min="3" max="3" width="33.42578125" style="37" customWidth="1"/>
    <col min="4" max="4" width="11.42578125" style="37"/>
    <col min="5" max="5" width="16.85546875" style="37" bestFit="1" customWidth="1"/>
    <col min="6" max="6" width="11.7109375" style="37" bestFit="1" customWidth="1"/>
    <col min="7" max="16384" width="11.42578125" style="37"/>
  </cols>
  <sheetData>
    <row r="1" spans="1:27" s="2" customFormat="1" ht="27" customHeight="1">
      <c r="A1" s="1" t="s">
        <v>0</v>
      </c>
      <c r="B1" s="1"/>
      <c r="C1" s="1"/>
    </row>
    <row r="2" spans="1:27" s="2" customFormat="1" ht="22.5" customHeight="1">
      <c r="A2" s="1" t="s">
        <v>1</v>
      </c>
      <c r="B2" s="1"/>
      <c r="C2" s="1"/>
    </row>
    <row r="3" spans="1:27" s="2" customFormat="1" ht="18" customHeight="1">
      <c r="A3" s="3" t="s">
        <v>2</v>
      </c>
      <c r="B3" s="3"/>
      <c r="C3" s="3"/>
    </row>
    <row r="4" spans="1:27" s="2" customFormat="1" ht="10.5" customHeight="1">
      <c r="A4" s="1"/>
      <c r="B4" s="1"/>
      <c r="C4" s="1"/>
    </row>
    <row r="5" spans="1:27" s="6" customFormat="1" ht="22.5" customHeight="1">
      <c r="A5" s="4" t="s">
        <v>3</v>
      </c>
      <c r="B5" s="5" t="s">
        <v>4</v>
      </c>
      <c r="C5" s="5" t="s">
        <v>5</v>
      </c>
    </row>
    <row r="6" spans="1:27" s="6" customFormat="1" ht="21" customHeight="1">
      <c r="A6" s="7" t="s">
        <v>6</v>
      </c>
      <c r="B6" s="8"/>
      <c r="C6" s="8"/>
    </row>
    <row r="7" spans="1:27" s="12" customFormat="1" ht="17.100000000000001" customHeight="1">
      <c r="A7" s="9" t="s">
        <v>7</v>
      </c>
      <c r="B7" s="10"/>
      <c r="C7" s="11"/>
    </row>
    <row r="8" spans="1:27" s="12" customFormat="1" ht="17.100000000000001" customHeight="1">
      <c r="A8" s="13" t="s">
        <v>8</v>
      </c>
      <c r="B8" s="14">
        <v>7021181</v>
      </c>
      <c r="C8" s="14">
        <f t="shared" ref="C8:C26" si="0">SUM(B8)</f>
        <v>7021181</v>
      </c>
      <c r="F8" s="15"/>
    </row>
    <row r="9" spans="1:27" s="12" customFormat="1" ht="17.100000000000001" customHeight="1">
      <c r="A9" s="13" t="s">
        <v>9</v>
      </c>
      <c r="B9" s="14">
        <v>7977651</v>
      </c>
      <c r="C9" s="14">
        <f t="shared" si="0"/>
        <v>7977651</v>
      </c>
      <c r="F9" s="15"/>
    </row>
    <row r="10" spans="1:27" s="12" customFormat="1" ht="17.100000000000001" customHeight="1">
      <c r="A10" s="13" t="s">
        <v>10</v>
      </c>
      <c r="B10" s="14">
        <v>44021</v>
      </c>
      <c r="C10" s="14">
        <f t="shared" si="0"/>
        <v>44021</v>
      </c>
      <c r="F10" s="15"/>
    </row>
    <row r="11" spans="1:27" s="12" customFormat="1" ht="17.100000000000001" customHeight="1">
      <c r="A11" s="13" t="s">
        <v>11</v>
      </c>
      <c r="B11" s="14">
        <v>72946715</v>
      </c>
      <c r="C11" s="14">
        <f t="shared" si="0"/>
        <v>72946715</v>
      </c>
      <c r="F11" s="15"/>
    </row>
    <row r="12" spans="1:27" s="18" customFormat="1" ht="17.100000000000001" customHeight="1">
      <c r="A12" s="16" t="s">
        <v>12</v>
      </c>
      <c r="B12" s="14">
        <v>46551112</v>
      </c>
      <c r="C12" s="17">
        <f t="shared" si="0"/>
        <v>46551112</v>
      </c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8" customFormat="1" ht="17.100000000000001" customHeight="1">
      <c r="A13" s="19" t="s">
        <v>13</v>
      </c>
      <c r="B13" s="14">
        <v>114361000</v>
      </c>
      <c r="C13" s="17">
        <f t="shared" si="0"/>
        <v>114361000</v>
      </c>
      <c r="D13" s="12"/>
      <c r="E13" s="12"/>
      <c r="F13" s="1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18" customFormat="1" ht="17.100000000000001" customHeight="1">
      <c r="A14" s="19" t="s">
        <v>14</v>
      </c>
      <c r="B14" s="14">
        <v>141116483</v>
      </c>
      <c r="C14" s="17">
        <f t="shared" si="0"/>
        <v>141116483</v>
      </c>
      <c r="D14" s="12"/>
      <c r="E14" s="12"/>
      <c r="F14" s="15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8" customFormat="1" ht="17.100000000000001" customHeight="1">
      <c r="A15" s="19" t="s">
        <v>15</v>
      </c>
      <c r="B15" s="14">
        <v>213104339</v>
      </c>
      <c r="C15" s="17">
        <f t="shared" si="0"/>
        <v>213104339</v>
      </c>
      <c r="D15" s="12"/>
      <c r="E15" s="12"/>
      <c r="F15" s="1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8" customFormat="1" ht="17.100000000000001" customHeight="1">
      <c r="A16" s="19" t="s">
        <v>16</v>
      </c>
      <c r="B16" s="14">
        <v>93932761</v>
      </c>
      <c r="C16" s="17">
        <f t="shared" si="0"/>
        <v>93932761</v>
      </c>
      <c r="D16" s="12"/>
      <c r="E16" s="12"/>
      <c r="F16" s="15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8" customFormat="1" ht="17.100000000000001" customHeight="1">
      <c r="A17" s="19" t="s">
        <v>17</v>
      </c>
      <c r="B17" s="14">
        <v>34396948</v>
      </c>
      <c r="C17" s="17">
        <f t="shared" si="0"/>
        <v>34396948</v>
      </c>
      <c r="D17" s="12"/>
      <c r="E17" s="12"/>
      <c r="F17" s="1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8" customFormat="1" ht="17.100000000000001" customHeight="1">
      <c r="A18" s="19" t="s">
        <v>18</v>
      </c>
      <c r="B18" s="14">
        <v>0</v>
      </c>
      <c r="C18" s="17">
        <f t="shared" si="0"/>
        <v>0</v>
      </c>
      <c r="D18" s="12"/>
      <c r="E18" s="12"/>
      <c r="F18" s="15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8" customFormat="1" ht="17.100000000000001" customHeight="1">
      <c r="A19" s="19" t="s">
        <v>19</v>
      </c>
      <c r="B19" s="14">
        <v>0</v>
      </c>
      <c r="C19" s="17">
        <f t="shared" si="0"/>
        <v>0</v>
      </c>
      <c r="D19" s="12"/>
      <c r="E19" s="12"/>
      <c r="F19" s="1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8" customFormat="1" ht="17.100000000000001" customHeight="1">
      <c r="A20" s="20" t="s">
        <v>20</v>
      </c>
      <c r="B20" s="14"/>
      <c r="C20" s="17">
        <f t="shared" si="0"/>
        <v>0</v>
      </c>
      <c r="D20" s="12"/>
      <c r="E20" s="12"/>
      <c r="F20" s="15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8" customFormat="1" ht="17.100000000000001" customHeight="1">
      <c r="A21" s="16" t="s">
        <v>21</v>
      </c>
      <c r="B21" s="14">
        <v>40522</v>
      </c>
      <c r="C21" s="17">
        <f t="shared" si="0"/>
        <v>40522</v>
      </c>
      <c r="D21" s="12"/>
      <c r="E21" s="12"/>
      <c r="F21" s="15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18" customFormat="1" ht="17.100000000000001" customHeight="1">
      <c r="A22" s="19" t="s">
        <v>22</v>
      </c>
      <c r="B22" s="14">
        <v>347091</v>
      </c>
      <c r="C22" s="17">
        <f t="shared" si="0"/>
        <v>347091</v>
      </c>
      <c r="D22" s="12"/>
      <c r="E22" s="12"/>
      <c r="F22" s="15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8" customFormat="1" ht="17.100000000000001" customHeight="1">
      <c r="A23" s="19" t="s">
        <v>23</v>
      </c>
      <c r="B23" s="14">
        <v>503745</v>
      </c>
      <c r="C23" s="17">
        <f t="shared" si="0"/>
        <v>503745</v>
      </c>
      <c r="D23" s="12"/>
      <c r="E23" s="12"/>
      <c r="F23" s="15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18" customFormat="1" ht="17.100000000000001" customHeight="1">
      <c r="A24" s="19" t="s">
        <v>24</v>
      </c>
      <c r="B24" s="14">
        <v>1125122</v>
      </c>
      <c r="C24" s="17">
        <f t="shared" si="0"/>
        <v>1125122</v>
      </c>
      <c r="D24" s="12"/>
      <c r="E24" s="12"/>
      <c r="F24" s="15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8" customFormat="1" ht="17.100000000000001" customHeight="1">
      <c r="A25" s="19" t="s">
        <v>25</v>
      </c>
      <c r="B25" s="14">
        <v>494068</v>
      </c>
      <c r="C25" s="17">
        <f t="shared" si="0"/>
        <v>494068</v>
      </c>
      <c r="D25" s="12"/>
      <c r="E25" s="12"/>
      <c r="F25" s="15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18" customFormat="1" ht="17.100000000000001" customHeight="1">
      <c r="A26" s="19" t="s">
        <v>26</v>
      </c>
      <c r="B26" s="14">
        <v>178660</v>
      </c>
      <c r="C26" s="17">
        <f t="shared" si="0"/>
        <v>178660</v>
      </c>
      <c r="D26" s="12"/>
      <c r="E26" s="12"/>
      <c r="F26" s="15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2" customFormat="1" ht="17.100000000000001" customHeight="1">
      <c r="A27" s="21" t="s">
        <v>27</v>
      </c>
      <c r="B27" s="22">
        <f>SUM(B8:B19)+B21+B22+B23+B24+B25+B26</f>
        <v>734141419</v>
      </c>
      <c r="C27" s="22">
        <f>SUM(C8:C19)+C21+C22+C23+C24+C25+C26</f>
        <v>734141419</v>
      </c>
      <c r="E27" s="23"/>
    </row>
    <row r="28" spans="1:27" s="12" customFormat="1" ht="17.100000000000001" customHeight="1">
      <c r="A28" s="24" t="s">
        <v>28</v>
      </c>
      <c r="B28" s="25"/>
      <c r="C28" s="26"/>
    </row>
    <row r="29" spans="1:27" s="12" customFormat="1" ht="16.5" customHeight="1">
      <c r="A29" s="27" t="s">
        <v>29</v>
      </c>
      <c r="B29" s="14">
        <v>22787238</v>
      </c>
      <c r="C29" s="17">
        <f t="shared" ref="C29:C30" si="1">SUM(B29)</f>
        <v>22787238</v>
      </c>
    </row>
    <row r="30" spans="1:27" s="12" customFormat="1" ht="16.5" customHeight="1">
      <c r="A30" s="27" t="s">
        <v>30</v>
      </c>
      <c r="B30" s="14">
        <v>22858812</v>
      </c>
      <c r="C30" s="17">
        <f t="shared" si="1"/>
        <v>22858812</v>
      </c>
    </row>
    <row r="31" spans="1:27" s="12" customFormat="1" ht="12.75">
      <c r="A31" s="16"/>
      <c r="B31" s="14"/>
      <c r="C31" s="17"/>
    </row>
    <row r="32" spans="1:27" s="12" customFormat="1" ht="12.75">
      <c r="A32" s="21" t="s">
        <v>31</v>
      </c>
      <c r="B32" s="22">
        <f>SUM(B29:B30)</f>
        <v>45646050</v>
      </c>
      <c r="C32" s="22">
        <f>SUM(C29:C30)</f>
        <v>45646050</v>
      </c>
    </row>
    <row r="33" spans="1:4" s="30" customFormat="1" ht="7.5" customHeight="1">
      <c r="A33" s="28"/>
      <c r="B33" s="29"/>
      <c r="C33" s="29"/>
    </row>
    <row r="34" spans="1:4" s="31" customFormat="1" ht="15.75" customHeight="1">
      <c r="A34" s="4" t="s">
        <v>32</v>
      </c>
      <c r="B34" s="5"/>
      <c r="C34" s="5"/>
    </row>
    <row r="35" spans="1:4" s="12" customFormat="1" ht="10.5" customHeight="1">
      <c r="A35" s="32"/>
      <c r="B35" s="14"/>
      <c r="C35" s="14"/>
    </row>
    <row r="36" spans="1:4" s="12" customFormat="1" ht="12.75" customHeight="1">
      <c r="A36" s="33" t="s">
        <v>33</v>
      </c>
      <c r="B36" s="34">
        <v>0</v>
      </c>
      <c r="C36" s="34">
        <v>0</v>
      </c>
    </row>
    <row r="37" spans="1:4" ht="9.75" customHeight="1">
      <c r="A37" s="35"/>
      <c r="B37" s="36"/>
      <c r="C37" s="36"/>
    </row>
    <row r="38" spans="1:4" ht="20.25" customHeight="1">
      <c r="A38" s="38" t="s">
        <v>34</v>
      </c>
      <c r="B38" s="39">
        <f>SUM(B27+B32)</f>
        <v>779787469</v>
      </c>
      <c r="C38" s="39">
        <f>SUM(C27+C32)</f>
        <v>779787469</v>
      </c>
      <c r="D38" s="40"/>
    </row>
    <row r="39" spans="1:4" s="44" customFormat="1" ht="18" customHeight="1">
      <c r="A39" s="41" t="s">
        <v>35</v>
      </c>
      <c r="B39" s="42"/>
      <c r="C39" s="43"/>
    </row>
    <row r="40" spans="1:4" s="44" customFormat="1">
      <c r="A40" s="45"/>
      <c r="B40" s="42"/>
      <c r="C40" s="43"/>
    </row>
    <row r="41" spans="1:4" s="47" customFormat="1" ht="18" customHeight="1">
      <c r="A41" s="45"/>
      <c r="B41" s="42"/>
      <c r="C41" s="46"/>
    </row>
    <row r="42" spans="1:4" s="47" customFormat="1">
      <c r="A42" s="48"/>
      <c r="B42" s="49"/>
      <c r="C42" s="48"/>
    </row>
    <row r="43" spans="1:4" s="52" customFormat="1" ht="23.25" customHeight="1">
      <c r="A43" s="50"/>
      <c r="B43" s="51"/>
      <c r="C43" s="50"/>
    </row>
    <row r="48" spans="1:4">
      <c r="B48" s="40"/>
    </row>
  </sheetData>
  <mergeCells count="6">
    <mergeCell ref="A1:C1"/>
    <mergeCell ref="A2:C2"/>
    <mergeCell ref="A3:C3"/>
    <mergeCell ref="A4:C4"/>
    <mergeCell ref="A6:C6"/>
    <mergeCell ref="A7:C7"/>
  </mergeCells>
  <printOptions horizontalCentered="1"/>
  <pageMargins left="0.31496062992125984" right="0.31496062992125984" top="0.83" bottom="0.5" header="0.28999999999999998" footer="0.15748031496062992"/>
  <pageSetup scale="70" orientation="landscape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  ok</vt:lpstr>
      <vt:lpstr>'intereses de la deuda  ok'!Área_de_impresión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2025-07-21T17:40:59Z</dcterms:created>
  <dcterms:modified xsi:type="dcterms:W3CDTF">2025-07-21T17:41:20Z</dcterms:modified>
</cp:coreProperties>
</file>