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743C2E62-92A9-4F27-B398-6854F6B59072}" xr6:coauthVersionLast="47" xr6:coauthVersionMax="47" xr10:uidLastSave="{00000000-0000-0000-0000-000000000000}"/>
  <bookViews>
    <workbookView xWindow="-120" yWindow="-120" windowWidth="29040" windowHeight="15720" xr2:uid="{0D3086C6-E2E8-4178-9682-5F17B095E89D}"/>
  </bookViews>
  <sheets>
    <sheet name="Gtos Categoria Programatica " sheetId="1" r:id="rId1"/>
  </sheets>
  <externalReferences>
    <externalReference r:id="rId2"/>
  </externalReferences>
  <definedNames>
    <definedName name="______________________bd2" localSheetId="0">#REF!</definedName>
    <definedName name="______________________bd2">#REF!</definedName>
    <definedName name="_____________________bd2" localSheetId="0">#REF!</definedName>
    <definedName name="_____________________bd2">#REF!</definedName>
    <definedName name="____________________bd2" localSheetId="0">#REF!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'Gtos Categoria Programatica '!$B$1:$H$54</definedName>
    <definedName name="AS" localSheetId="0">#REF!</definedName>
    <definedName name="AS">#REF!</definedName>
    <definedName name="ASASA" localSheetId="0">#REF!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'Gtos Categoria Programatica '!$1:$6</definedName>
    <definedName name="q" localSheetId="0">#REF!</definedName>
    <definedName name="q">#REF!</definedName>
    <definedName name="Recuperado">#REF!</definedName>
    <definedName name="ss">#REF!</definedName>
    <definedName name="sss">#REF!</definedName>
    <definedName name="T" localSheetId="0">#REF!</definedName>
    <definedName name="T">#REF!</definedName>
    <definedName name="_xlnm.Print_Titles" localSheetId="0">'Gtos Categoria Programatica '!$1:$7</definedName>
    <definedName name="tt">#REF!</definedName>
    <definedName name="VANESSA" localSheetId="0">#REF!</definedName>
    <definedName name="VANESSA">#REF!</definedName>
    <definedName name="VANESSA13" localSheetId="0">#REF!</definedName>
    <definedName name="VANESSA13">#REF!</definedName>
    <definedName name="VARIO" localSheetId="0">#REF!</definedName>
    <definedName name="VARIO">#REF!</definedName>
    <definedName name="XCVCXBV">#REF!</definedName>
    <definedName name="YYY">#REF!</definedName>
    <definedName name="Z_65B94904_9918_453B_8D4A_5E3642501900_.wvu.PrintTitles" localSheetId="0" hidden="1">'Gtos Categoria Programatica '!$1:$6</definedName>
    <definedName name="Z_6C3CDF40_0DC3_41F2_A664_8DBE6D169CDC_.wvu.PrintTitles" localSheetId="0" hidden="1">'Gtos Categoria Programatica '!$1:$6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1" l="1"/>
  <c r="D44" i="1"/>
  <c r="H42" i="1"/>
  <c r="D42" i="1"/>
  <c r="H40" i="1"/>
  <c r="D40" i="1"/>
  <c r="H38" i="1"/>
  <c r="D38" i="1"/>
  <c r="D37" i="1" s="1"/>
  <c r="H37" i="1"/>
  <c r="G37" i="1"/>
  <c r="F37" i="1"/>
  <c r="E37" i="1"/>
  <c r="C37" i="1"/>
  <c r="H35" i="1"/>
  <c r="D35" i="1"/>
  <c r="H34" i="1"/>
  <c r="H31" i="1" s="1"/>
  <c r="D34" i="1"/>
  <c r="H33" i="1"/>
  <c r="D33" i="1"/>
  <c r="H32" i="1"/>
  <c r="D32" i="1"/>
  <c r="D31" i="1" s="1"/>
  <c r="G31" i="1"/>
  <c r="F31" i="1"/>
  <c r="E31" i="1"/>
  <c r="C31" i="1"/>
  <c r="H30" i="1"/>
  <c r="D30" i="1"/>
  <c r="H29" i="1"/>
  <c r="D29" i="1"/>
  <c r="D28" i="1" s="1"/>
  <c r="H28" i="1"/>
  <c r="G28" i="1"/>
  <c r="F28" i="1"/>
  <c r="E28" i="1"/>
  <c r="C28" i="1"/>
  <c r="H26" i="1"/>
  <c r="D26" i="1"/>
  <c r="H25" i="1"/>
  <c r="H23" i="1" s="1"/>
  <c r="D25" i="1"/>
  <c r="D23" i="1" s="1"/>
  <c r="H24" i="1"/>
  <c r="D24" i="1"/>
  <c r="G23" i="1"/>
  <c r="F23" i="1"/>
  <c r="E23" i="1"/>
  <c r="C23" i="1"/>
  <c r="H21" i="1"/>
  <c r="D21" i="1"/>
  <c r="H20" i="1"/>
  <c r="D20" i="1"/>
  <c r="H19" i="1"/>
  <c r="H18" i="1"/>
  <c r="D18" i="1"/>
  <c r="H17" i="1"/>
  <c r="D17" i="1"/>
  <c r="H16" i="1"/>
  <c r="D16" i="1"/>
  <c r="H15" i="1"/>
  <c r="D15" i="1"/>
  <c r="H14" i="1"/>
  <c r="D14" i="1"/>
  <c r="D13" i="1" s="1"/>
  <c r="H13" i="1"/>
  <c r="G13" i="1"/>
  <c r="F13" i="1"/>
  <c r="E13" i="1"/>
  <c r="C13" i="1"/>
  <c r="H12" i="1"/>
  <c r="D12" i="1"/>
  <c r="D10" i="1" s="1"/>
  <c r="H11" i="1"/>
  <c r="H10" i="1" s="1"/>
  <c r="D11" i="1"/>
  <c r="G10" i="1"/>
  <c r="G8" i="1" s="1"/>
  <c r="G46" i="1" s="1"/>
  <c r="F10" i="1"/>
  <c r="F8" i="1" s="1"/>
  <c r="F46" i="1" s="1"/>
  <c r="E10" i="1"/>
  <c r="E8" i="1" s="1"/>
  <c r="E46" i="1" s="1"/>
  <c r="C10" i="1"/>
  <c r="C8" i="1" s="1"/>
  <c r="C46" i="1" s="1"/>
  <c r="H8" i="1" l="1"/>
  <c r="D8" i="1"/>
  <c r="D46" i="1" s="1"/>
  <c r="H46" i="1"/>
</calcChain>
</file>

<file path=xl/sharedStrings.xml><?xml version="1.0" encoding="utf-8"?>
<sst xmlns="http://schemas.openxmlformats.org/spreadsheetml/2006/main" count="67" uniqueCount="67">
  <si>
    <t>Gastos por Categoria Programática</t>
  </si>
  <si>
    <t>Del 1 de Enero al 30 de Junio de 2025</t>
  </si>
  <si>
    <t>(Cifras en Pesos)</t>
  </si>
  <si>
    <t xml:space="preserve">Concepto </t>
  </si>
  <si>
    <t>Egresos</t>
  </si>
  <si>
    <t>Subejercicio</t>
  </si>
  <si>
    <t>Aprobado</t>
  </si>
  <si>
    <t>Ampliaciones/ (Reducciones)</t>
  </si>
  <si>
    <t>Modificado</t>
  </si>
  <si>
    <t>Devengado</t>
  </si>
  <si>
    <t>Pagado</t>
  </si>
  <si>
    <t>Programas</t>
  </si>
  <si>
    <t>Subsidios: Sector Social y Privado o Entidades Federativas y Municipios</t>
  </si>
  <si>
    <t>1S</t>
  </si>
  <si>
    <t>Sujetos a Reglas de Operación</t>
  </si>
  <si>
    <t>1U</t>
  </si>
  <si>
    <t>Otros Subsidios</t>
  </si>
  <si>
    <t>Desempeño de las Funciones</t>
  </si>
  <si>
    <t>2E</t>
  </si>
  <si>
    <t>Prestación de Servicios Públicos</t>
  </si>
  <si>
    <t>2B</t>
  </si>
  <si>
    <t>Provisión de Bienes Públicos</t>
  </si>
  <si>
    <t>2P</t>
  </si>
  <si>
    <t>Planeación, seguimiento y evaluación de políticas públicas</t>
  </si>
  <si>
    <t>2F</t>
  </si>
  <si>
    <t>Promoción y fomento</t>
  </si>
  <si>
    <t>2G</t>
  </si>
  <si>
    <t>Regulación y supervisión</t>
  </si>
  <si>
    <t>2A</t>
  </si>
  <si>
    <t>Funciones de las Fuerzas Armadas (Únicamente Gobierno Federal)</t>
  </si>
  <si>
    <t>2R</t>
  </si>
  <si>
    <t>Específicos</t>
  </si>
  <si>
    <t>2K</t>
  </si>
  <si>
    <t>Proyectos de Inversión</t>
  </si>
  <si>
    <t>Administrativos y de Apoyo</t>
  </si>
  <si>
    <t>3M</t>
  </si>
  <si>
    <t>Apoyo al proceso presupuestario y para mejorar la eficiencia institucional</t>
  </si>
  <si>
    <t>3O</t>
  </si>
  <si>
    <t>Apoyo a la función pública y al mejoramiento de la gestión</t>
  </si>
  <si>
    <t>3W</t>
  </si>
  <si>
    <t>Operaciones ajenas</t>
  </si>
  <si>
    <t>Compromisos</t>
  </si>
  <si>
    <t>4L</t>
  </si>
  <si>
    <t>Obligaciones de cumplimiento de resolución jurisdiccional</t>
  </si>
  <si>
    <t>4N</t>
  </si>
  <si>
    <t>Desastres Naturales</t>
  </si>
  <si>
    <t>Obligaciones</t>
  </si>
  <si>
    <t>5J</t>
  </si>
  <si>
    <t>Pensiones y jubilaciones</t>
  </si>
  <si>
    <t>5T</t>
  </si>
  <si>
    <t>Aportaciones a la seguridad social</t>
  </si>
  <si>
    <t>5Y</t>
  </si>
  <si>
    <t>Aportaciones a fondos de estabilización</t>
  </si>
  <si>
    <t>5Z</t>
  </si>
  <si>
    <t>Aportaciones a fondos de inversión y reestructura de pensiones</t>
  </si>
  <si>
    <t>Programas de Gasto Federalizado (Gobierno Federal)</t>
  </si>
  <si>
    <t>6I</t>
  </si>
  <si>
    <t>Gasto Federalizado</t>
  </si>
  <si>
    <t>7C</t>
  </si>
  <si>
    <t>Participaciones a entidades federativas y municipios</t>
  </si>
  <si>
    <t>8D</t>
  </si>
  <si>
    <t>Costo financiero, deuda o apoyos a deudores y ahorradores de la banca</t>
  </si>
  <si>
    <t>9H</t>
  </si>
  <si>
    <t>Adeudos de ejercicios fiscales anteriores</t>
  </si>
  <si>
    <t>Total general</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</si>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</sst>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2">
    <font>
      <sz val="11"/>
      <color theme="1"/>
      <name val="Calibri"/>
      <family val="2"/>
      <scheme val="minor"/>
    </font>
    <font>
      <sz val="11"/>
      <color theme="1"/>
      <name val="Calibri"/>
      <family val="2"/>
      <scheme val="minor"/>
    </font>
    <font>
      <sz val="10"/>
      <name val="Encode Sans Expanded SemiBold"/>
    </font>
    <font>
      <b/>
      <sz val="10"/>
      <name val="Encode Sans Expanded SemiBold"/>
    </font>
    <font>
      <b/>
      <sz val="8"/>
      <name val="Encode Sans Expanded SemiBold"/>
    </font>
    <font>
      <sz val="11"/>
      <color theme="1"/>
      <name val="Encode Sans Expanded SemiBold"/>
    </font>
    <font>
      <sz val="10"/>
      <color theme="0"/>
      <name val="Encode Sans Expanded Medium"/>
    </font>
    <font>
      <b/>
      <sz val="10"/>
      <color theme="0"/>
      <name val="Calibri"/>
      <family val="2"/>
    </font>
    <font>
      <sz val="10"/>
      <color theme="1"/>
      <name val="Helvetica"/>
      <family val="2"/>
    </font>
    <font>
      <b/>
      <sz val="10"/>
      <color theme="1"/>
      <name val="Calibri"/>
      <family val="2"/>
      <scheme val="minor"/>
    </font>
    <font>
      <sz val="10"/>
      <color theme="1"/>
      <name val="Calibri"/>
      <family val="2"/>
      <scheme val="minor"/>
    </font>
    <font>
      <sz val="8"/>
      <color theme="1"/>
      <name val="Calibri"/>
      <family val="2"/>
      <scheme val="minor"/>
    </font>
  </fonts>
  <fills count="6">
    <fill>
      <patternFill patternType="none"/>
    </fill>
    <fill>
      <patternFill patternType="gray125"/>
    </fill>
    <fill>
      <patternFill patternType="solid">
        <fgColor rgb="FFAB003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auto="1"/>
      </left>
      <right/>
      <top style="thin">
        <color auto="1"/>
      </top>
      <bottom style="thin">
        <color theme="0" tint="-0.249977111117893"/>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theme="0" tint="-0.249977111117893"/>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xf numFmtId="164" fontId="3" fillId="0" borderId="0" xfId="1" applyNumberFormat="1" applyFont="1" applyFill="1" applyBorder="1" applyAlignment="1" applyProtection="1">
      <alignment horizontal="center" vertical="center"/>
    </xf>
    <xf numFmtId="164" fontId="4" fillId="0" borderId="0" xfId="1" applyNumberFormat="1" applyFont="1" applyFill="1" applyBorder="1" applyAlignment="1" applyProtection="1">
      <alignment horizontal="center" vertical="center"/>
    </xf>
    <xf numFmtId="0" fontId="5" fillId="0" borderId="0" xfId="0" applyFont="1"/>
    <xf numFmtId="0" fontId="6" fillId="0" borderId="0" xfId="0" applyFont="1"/>
    <xf numFmtId="0" fontId="7" fillId="2" borderId="1" xfId="0" applyFont="1" applyFill="1" applyBorder="1" applyAlignment="1">
      <alignment horizontal="center" vertical="center"/>
    </xf>
    <xf numFmtId="37" fontId="7" fillId="2" borderId="2" xfId="1" applyNumberFormat="1" applyFont="1" applyFill="1" applyBorder="1" applyAlignment="1" applyProtection="1">
      <alignment horizontal="center"/>
    </xf>
    <xf numFmtId="37" fontId="7" fillId="2" borderId="3" xfId="1" applyNumberFormat="1" applyFont="1" applyFill="1" applyBorder="1" applyAlignment="1" applyProtection="1">
      <alignment horizontal="center"/>
    </xf>
    <xf numFmtId="37" fontId="7" fillId="2" borderId="4" xfId="1" applyNumberFormat="1" applyFont="1" applyFill="1" applyBorder="1" applyAlignment="1" applyProtection="1">
      <alignment horizontal="center"/>
    </xf>
    <xf numFmtId="37" fontId="7" fillId="2" borderId="5" xfId="1" applyNumberFormat="1" applyFont="1" applyFill="1" applyBorder="1" applyAlignment="1" applyProtection="1">
      <alignment horizontal="center" vertical="center" wrapText="1"/>
    </xf>
    <xf numFmtId="0" fontId="7" fillId="2" borderId="6" xfId="0" applyFont="1" applyFill="1" applyBorder="1" applyAlignment="1">
      <alignment horizontal="center" vertical="center"/>
    </xf>
    <xf numFmtId="37" fontId="7" fillId="2" borderId="5" xfId="1" applyNumberFormat="1" applyFont="1" applyFill="1" applyBorder="1" applyAlignment="1" applyProtection="1">
      <alignment horizontal="center" vertical="center"/>
    </xf>
    <xf numFmtId="37" fontId="7" fillId="2" borderId="5" xfId="1" applyNumberFormat="1" applyFont="1" applyFill="1" applyBorder="1" applyAlignment="1" applyProtection="1">
      <alignment horizontal="center" vertical="center" wrapText="1"/>
    </xf>
    <xf numFmtId="37" fontId="7" fillId="2" borderId="7" xfId="1" applyNumberFormat="1" applyFont="1" applyFill="1" applyBorder="1" applyAlignment="1" applyProtection="1">
      <alignment horizontal="center" vertical="center"/>
    </xf>
    <xf numFmtId="0" fontId="8" fillId="0" borderId="0" xfId="0" applyFont="1"/>
    <xf numFmtId="0" fontId="8" fillId="0" borderId="8" xfId="0" applyFont="1" applyBorder="1"/>
    <xf numFmtId="0" fontId="8" fillId="0" borderId="9" xfId="0" applyFont="1" applyBorder="1"/>
    <xf numFmtId="0" fontId="9" fillId="0" borderId="0" xfId="0" applyFont="1" applyAlignment="1">
      <alignment vertical="center"/>
    </xf>
    <xf numFmtId="0" fontId="9" fillId="3" borderId="7" xfId="0" applyFont="1" applyFill="1" applyBorder="1" applyAlignment="1">
      <alignment vertical="center" wrapText="1"/>
    </xf>
    <xf numFmtId="3" fontId="9" fillId="3" borderId="5" xfId="0" applyNumberFormat="1" applyFont="1" applyFill="1" applyBorder="1" applyAlignment="1">
      <alignment vertical="center"/>
    </xf>
    <xf numFmtId="0" fontId="10" fillId="0" borderId="0" xfId="0" applyFont="1" applyAlignment="1">
      <alignment vertical="center"/>
    </xf>
    <xf numFmtId="0" fontId="10" fillId="4" borderId="10" xfId="0" applyFont="1" applyFill="1" applyBorder="1" applyAlignment="1">
      <alignment horizontal="left" vertical="center"/>
    </xf>
    <xf numFmtId="3" fontId="10" fillId="0" borderId="10" xfId="0" applyNumberFormat="1" applyFont="1" applyBorder="1" applyAlignment="1">
      <alignment vertical="center"/>
    </xf>
    <xf numFmtId="0" fontId="9" fillId="0" borderId="10" xfId="0" applyFont="1" applyBorder="1" applyAlignment="1">
      <alignment horizontal="left" vertical="center" wrapText="1" indent="2"/>
    </xf>
    <xf numFmtId="3" fontId="9" fillId="0" borderId="10" xfId="0" applyNumberFormat="1" applyFont="1" applyBorder="1" applyAlignment="1">
      <alignment vertical="center"/>
    </xf>
    <xf numFmtId="0" fontId="10" fillId="0" borderId="10" xfId="0" applyFont="1" applyBorder="1" applyAlignment="1">
      <alignment horizontal="left" vertical="center" wrapText="1" indent="5"/>
    </xf>
    <xf numFmtId="3" fontId="10" fillId="0" borderId="10" xfId="1" applyNumberFormat="1" applyFont="1" applyBorder="1" applyAlignment="1">
      <alignment vertical="center"/>
    </xf>
    <xf numFmtId="0" fontId="10" fillId="4" borderId="10" xfId="0" applyFont="1" applyFill="1" applyBorder="1" applyAlignment="1">
      <alignment horizontal="left" vertical="center" indent="1"/>
    </xf>
    <xf numFmtId="0" fontId="10" fillId="0" borderId="10" xfId="0" applyFont="1" applyBorder="1" applyAlignment="1">
      <alignment vertical="center" wrapText="1"/>
    </xf>
    <xf numFmtId="3" fontId="10" fillId="0" borderId="10" xfId="1" applyNumberFormat="1" applyFont="1" applyFill="1" applyBorder="1" applyAlignment="1">
      <alignment vertical="center"/>
    </xf>
    <xf numFmtId="0" fontId="10" fillId="0" borderId="10" xfId="0" applyFont="1" applyBorder="1" applyAlignment="1">
      <alignment horizontal="left" vertical="center"/>
    </xf>
    <xf numFmtId="0" fontId="10" fillId="0" borderId="0" xfId="0" applyFont="1"/>
    <xf numFmtId="0" fontId="10" fillId="0" borderId="10" xfId="0" applyFont="1" applyBorder="1"/>
    <xf numFmtId="3" fontId="10" fillId="0" borderId="10" xfId="0" applyNumberFormat="1" applyFont="1" applyBorder="1"/>
    <xf numFmtId="0" fontId="9" fillId="5" borderId="5" xfId="0" applyFont="1" applyFill="1" applyBorder="1" applyAlignment="1">
      <alignment vertical="center"/>
    </xf>
    <xf numFmtId="3" fontId="9" fillId="5" borderId="5" xfId="1" applyNumberFormat="1" applyFont="1" applyFill="1" applyBorder="1" applyAlignment="1">
      <alignment vertical="center"/>
    </xf>
    <xf numFmtId="0" fontId="11" fillId="0" borderId="0" xfId="0" applyFont="1" applyAlignment="1">
      <alignment horizontal="left" vertical="center" wrapText="1"/>
    </xf>
    <xf numFmtId="0" fontId="11" fillId="0" borderId="0" xfId="0" applyFont="1" applyAlignment="1">
      <alignment vertical="center"/>
    </xf>
    <xf numFmtId="3" fontId="0" fillId="0" borderId="0" xfId="0" applyNumberFormat="1"/>
    <xf numFmtId="43"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433916</xdr:colOff>
      <xdr:row>0</xdr:row>
      <xdr:rowOff>127000</xdr:rowOff>
    </xdr:from>
    <xdr:to>
      <xdr:col>1</xdr:col>
      <xdr:colOff>2392254</xdr:colOff>
      <xdr:row>2</xdr:row>
      <xdr:rowOff>233167</xdr:rowOff>
    </xdr:to>
    <xdr:pic>
      <xdr:nvPicPr>
        <xdr:cNvPr id="2" name="Imagen 1">
          <a:extLst>
            <a:ext uri="{FF2B5EF4-FFF2-40B4-BE49-F238E27FC236}">
              <a16:creationId xmlns:a16="http://schemas.microsoft.com/office/drawing/2014/main" id="{AF80C4C1-E7A6-4C64-80BF-1EA232DE3D8C}"/>
            </a:ext>
          </a:extLst>
        </xdr:cNvPr>
        <xdr:cNvPicPr>
          <a:picLocks noChangeAspect="1"/>
        </xdr:cNvPicPr>
      </xdr:nvPicPr>
      <xdr:blipFill rotWithShape="1">
        <a:blip xmlns:r="http://schemas.openxmlformats.org/officeDocument/2006/relationships" r:embed="rId1"/>
        <a:srcRect l="3009" t="5953"/>
        <a:stretch/>
      </xdr:blipFill>
      <xdr:spPr>
        <a:xfrm>
          <a:off x="433916" y="127000"/>
          <a:ext cx="1958338" cy="715767"/>
        </a:xfrm>
        <a:prstGeom prst="rect">
          <a:avLst/>
        </a:prstGeom>
      </xdr:spPr>
    </xdr:pic>
    <xdr:clientData/>
  </xdr:twoCellAnchor>
  <xdr:twoCellAnchor editAs="oneCell">
    <xdr:from>
      <xdr:col>6</xdr:col>
      <xdr:colOff>361950</xdr:colOff>
      <xdr:row>0</xdr:row>
      <xdr:rowOff>95250</xdr:rowOff>
    </xdr:from>
    <xdr:to>
      <xdr:col>6</xdr:col>
      <xdr:colOff>1058346</xdr:colOff>
      <xdr:row>3</xdr:row>
      <xdr:rowOff>46950</xdr:rowOff>
    </xdr:to>
    <xdr:pic>
      <xdr:nvPicPr>
        <xdr:cNvPr id="7" name="Imagen 6">
          <a:extLst>
            <a:ext uri="{FF2B5EF4-FFF2-40B4-BE49-F238E27FC236}">
              <a16:creationId xmlns:a16="http://schemas.microsoft.com/office/drawing/2014/main" id="{EF7332E5-93E6-4AB0-A274-86B481F0E6A5}"/>
            </a:ext>
          </a:extLst>
        </xdr:cNvPr>
        <xdr:cNvPicPr>
          <a:picLocks noChangeAspect="1"/>
        </xdr:cNvPicPr>
      </xdr:nvPicPr>
      <xdr:blipFill rotWithShape="1">
        <a:blip xmlns:r="http://schemas.openxmlformats.org/officeDocument/2006/relationships" r:embed="rId2"/>
        <a:srcRect l="3090" t="1974"/>
        <a:stretch/>
      </xdr:blipFill>
      <xdr:spPr>
        <a:xfrm>
          <a:off x="9744075" y="95250"/>
          <a:ext cx="696396" cy="82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24311-4348-45F3-857B-BC15FA782C2F}">
  <sheetPr>
    <tabColor theme="7" tint="0.59999389629810485"/>
  </sheetPr>
  <dimension ref="A1:H61"/>
  <sheetViews>
    <sheetView showGridLines="0" tabSelected="1" topLeftCell="B16" zoomScaleNormal="100" workbookViewId="0">
      <selection activeCell="D51" sqref="D51"/>
    </sheetView>
  </sheetViews>
  <sheetFormatPr baseColWidth="10" defaultColWidth="11.42578125" defaultRowHeight="15"/>
  <cols>
    <col min="1" max="1" width="4" hidden="1" customWidth="1"/>
    <col min="2" max="2" width="61.28515625" customWidth="1"/>
    <col min="3" max="8" width="19.85546875" customWidth="1"/>
  </cols>
  <sheetData>
    <row r="1" spans="1:8" s="1" customFormat="1" ht="24" customHeight="1">
      <c r="B1" s="2" t="s">
        <v>0</v>
      </c>
      <c r="C1" s="2"/>
      <c r="D1" s="2"/>
      <c r="E1" s="2"/>
      <c r="F1" s="2"/>
      <c r="G1" s="2"/>
      <c r="H1" s="2"/>
    </row>
    <row r="2" spans="1:8" s="1" customFormat="1" ht="24" customHeight="1">
      <c r="B2" s="2" t="s">
        <v>1</v>
      </c>
      <c r="C2" s="2"/>
      <c r="D2" s="2"/>
      <c r="E2" s="2"/>
      <c r="F2" s="2"/>
      <c r="G2" s="2"/>
      <c r="H2" s="2"/>
    </row>
    <row r="3" spans="1:8" s="1" customFormat="1" ht="21" customHeight="1">
      <c r="B3" s="3" t="s">
        <v>2</v>
      </c>
      <c r="C3" s="3"/>
      <c r="D3" s="3"/>
      <c r="E3" s="3"/>
      <c r="F3" s="3"/>
      <c r="G3" s="3"/>
      <c r="H3" s="3"/>
    </row>
    <row r="4" spans="1:8" s="4" customFormat="1" ht="9.9499999999999993" customHeight="1"/>
    <row r="5" spans="1:8" s="5" customFormat="1" ht="12.75">
      <c r="B5" s="6" t="s">
        <v>3</v>
      </c>
      <c r="C5" s="7" t="s">
        <v>4</v>
      </c>
      <c r="D5" s="8"/>
      <c r="E5" s="8"/>
      <c r="F5" s="8"/>
      <c r="G5" s="9"/>
      <c r="H5" s="10" t="s">
        <v>5</v>
      </c>
    </row>
    <row r="6" spans="1:8" s="5" customFormat="1" ht="31.5" customHeight="1">
      <c r="B6" s="11"/>
      <c r="C6" s="12" t="s">
        <v>6</v>
      </c>
      <c r="D6" s="13" t="s">
        <v>7</v>
      </c>
      <c r="E6" s="12" t="s">
        <v>8</v>
      </c>
      <c r="F6" s="12" t="s">
        <v>9</v>
      </c>
      <c r="G6" s="14" t="s">
        <v>10</v>
      </c>
      <c r="H6" s="10"/>
    </row>
    <row r="7" spans="1:8" s="15" customFormat="1" ht="8.1" customHeight="1">
      <c r="B7" s="16"/>
      <c r="H7" s="17"/>
    </row>
    <row r="8" spans="1:8" s="18" customFormat="1" ht="24.95" customHeight="1">
      <c r="B8" s="19" t="s">
        <v>11</v>
      </c>
      <c r="C8" s="20">
        <f t="shared" ref="C8:H8" si="0">C10+C13+C23+C28+C31+C37</f>
        <v>66164461438.26001</v>
      </c>
      <c r="D8" s="20">
        <f t="shared" si="0"/>
        <v>7527492030.609971</v>
      </c>
      <c r="E8" s="20">
        <f>E10+E13+E23+E28+E31+E37</f>
        <v>73691953468.86998</v>
      </c>
      <c r="F8" s="20">
        <f t="shared" si="0"/>
        <v>33545092780.500011</v>
      </c>
      <c r="G8" s="20">
        <f t="shared" si="0"/>
        <v>32923181373.989983</v>
      </c>
      <c r="H8" s="20">
        <f t="shared" si="0"/>
        <v>40146860688.369972</v>
      </c>
    </row>
    <row r="9" spans="1:8" s="21" customFormat="1" ht="8.1" customHeight="1">
      <c r="B9" s="22"/>
      <c r="C9" s="23"/>
      <c r="D9" s="23"/>
      <c r="E9" s="23"/>
      <c r="F9" s="23"/>
      <c r="G9" s="23"/>
      <c r="H9" s="23"/>
    </row>
    <row r="10" spans="1:8" s="21" customFormat="1" ht="11.25" customHeight="1">
      <c r="A10" s="21">
        <v>1</v>
      </c>
      <c r="B10" s="24" t="s">
        <v>12</v>
      </c>
      <c r="C10" s="25">
        <f>SUM(C11:C12)</f>
        <v>1791606798.5799997</v>
      </c>
      <c r="D10" s="25">
        <f t="shared" ref="D10:H10" si="1">SUM(D11:D12)</f>
        <v>959843335.36000061</v>
      </c>
      <c r="E10" s="25">
        <f t="shared" si="1"/>
        <v>2751450133.9400005</v>
      </c>
      <c r="F10" s="25">
        <f t="shared" si="1"/>
        <v>941025593.82000029</v>
      </c>
      <c r="G10" s="25">
        <f t="shared" si="1"/>
        <v>892528407.07000053</v>
      </c>
      <c r="H10" s="25">
        <f t="shared" si="1"/>
        <v>1810424540.1199999</v>
      </c>
    </row>
    <row r="11" spans="1:8" s="21" customFormat="1" ht="11.25" customHeight="1">
      <c r="A11" s="21" t="s">
        <v>13</v>
      </c>
      <c r="B11" s="26" t="s">
        <v>14</v>
      </c>
      <c r="C11" s="27">
        <v>1272956594.1399999</v>
      </c>
      <c r="D11" s="27">
        <f>E11-C11</f>
        <v>605103063.35999966</v>
      </c>
      <c r="E11" s="27">
        <v>1878059657.4999995</v>
      </c>
      <c r="F11" s="27">
        <v>434040723.43999994</v>
      </c>
      <c r="G11" s="27">
        <v>427681627.00000006</v>
      </c>
      <c r="H11" s="23">
        <f>E11-F11</f>
        <v>1444018934.0599995</v>
      </c>
    </row>
    <row r="12" spans="1:8" s="21" customFormat="1" ht="11.25" customHeight="1">
      <c r="A12" s="21" t="s">
        <v>15</v>
      </c>
      <c r="B12" s="26" t="s">
        <v>16</v>
      </c>
      <c r="C12" s="27">
        <v>518650204.43999982</v>
      </c>
      <c r="D12" s="27">
        <f>E12-C12</f>
        <v>354740272.00000095</v>
      </c>
      <c r="E12" s="27">
        <v>873390476.44000077</v>
      </c>
      <c r="F12" s="27">
        <v>506984870.38000035</v>
      </c>
      <c r="G12" s="27">
        <v>464846780.07000047</v>
      </c>
      <c r="H12" s="23">
        <f>E12-F12</f>
        <v>366405606.06000042</v>
      </c>
    </row>
    <row r="13" spans="1:8" s="18" customFormat="1" ht="11.25" customHeight="1">
      <c r="A13" s="18">
        <v>2</v>
      </c>
      <c r="B13" s="24" t="s">
        <v>17</v>
      </c>
      <c r="C13" s="25">
        <f>SUM(C14:C21)</f>
        <v>55728194947.240013</v>
      </c>
      <c r="D13" s="25">
        <f t="shared" ref="D13:F13" si="2">SUM(D14:D21)</f>
        <v>6748643684.2399693</v>
      </c>
      <c r="E13" s="25">
        <f>SUM(E14:E21)</f>
        <v>62476838631.47998</v>
      </c>
      <c r="F13" s="25">
        <f t="shared" si="2"/>
        <v>28855790746.970013</v>
      </c>
      <c r="G13" s="25">
        <f>SUM(G14:G21)</f>
        <v>28312459246.999985</v>
      </c>
      <c r="H13" s="25">
        <f>SUM(H14:H21)</f>
        <v>33621047884.509975</v>
      </c>
    </row>
    <row r="14" spans="1:8" s="21" customFormat="1" ht="11.25" customHeight="1">
      <c r="A14" s="21" t="s">
        <v>18</v>
      </c>
      <c r="B14" s="26" t="s">
        <v>19</v>
      </c>
      <c r="C14" s="27">
        <v>40601209238.620018</v>
      </c>
      <c r="D14" s="27">
        <f>E14-C14</f>
        <v>1840395523.6999817</v>
      </c>
      <c r="E14" s="27">
        <v>42441604762.32</v>
      </c>
      <c r="F14" s="27">
        <v>20708468190.509998</v>
      </c>
      <c r="G14" s="27">
        <v>20394142174.459988</v>
      </c>
      <c r="H14" s="23">
        <f t="shared" ref="H14:H21" si="3">E14-F14</f>
        <v>21733136571.810001</v>
      </c>
    </row>
    <row r="15" spans="1:8" s="21" customFormat="1" ht="11.25" customHeight="1">
      <c r="A15" s="21" t="s">
        <v>20</v>
      </c>
      <c r="B15" s="26" t="s">
        <v>21</v>
      </c>
      <c r="C15" s="27">
        <v>0</v>
      </c>
      <c r="D15" s="27">
        <f>E15-C15</f>
        <v>0</v>
      </c>
      <c r="E15" s="27">
        <v>0</v>
      </c>
      <c r="F15" s="27">
        <v>0</v>
      </c>
      <c r="G15" s="27">
        <v>0</v>
      </c>
      <c r="H15" s="23">
        <f t="shared" si="3"/>
        <v>0</v>
      </c>
    </row>
    <row r="16" spans="1:8" s="21" customFormat="1" ht="11.25" customHeight="1">
      <c r="A16" s="21" t="s">
        <v>22</v>
      </c>
      <c r="B16" s="26" t="s">
        <v>23</v>
      </c>
      <c r="C16" s="27">
        <v>9256397229.1999989</v>
      </c>
      <c r="D16" s="27">
        <f t="shared" ref="D16:D18" si="4">E16-C16</f>
        <v>3009337033.0899868</v>
      </c>
      <c r="E16" s="27">
        <v>12265734262.289986</v>
      </c>
      <c r="F16" s="27">
        <v>5153021012.0900135</v>
      </c>
      <c r="G16" s="27">
        <v>4963150696.6099968</v>
      </c>
      <c r="H16" s="23">
        <f t="shared" si="3"/>
        <v>7112713250.1999722</v>
      </c>
    </row>
    <row r="17" spans="1:8" s="21" customFormat="1" ht="11.25" customHeight="1">
      <c r="A17" s="21" t="s">
        <v>24</v>
      </c>
      <c r="B17" s="26" t="s">
        <v>25</v>
      </c>
      <c r="C17" s="27">
        <v>102872423.16999999</v>
      </c>
      <c r="D17" s="27">
        <f t="shared" si="4"/>
        <v>24849041.25000003</v>
      </c>
      <c r="E17" s="27">
        <v>127721464.42000002</v>
      </c>
      <c r="F17" s="27">
        <v>60248199.109999977</v>
      </c>
      <c r="G17" s="27">
        <v>59075899.939999975</v>
      </c>
      <c r="H17" s="23">
        <f t="shared" si="3"/>
        <v>67473265.310000032</v>
      </c>
    </row>
    <row r="18" spans="1:8" s="21" customFormat="1" ht="11.25" customHeight="1">
      <c r="A18" s="21" t="s">
        <v>26</v>
      </c>
      <c r="B18" s="26" t="s">
        <v>27</v>
      </c>
      <c r="C18" s="27">
        <v>210060012.77000001</v>
      </c>
      <c r="D18" s="27">
        <f t="shared" si="4"/>
        <v>28763438.390000105</v>
      </c>
      <c r="E18" s="27">
        <v>238823451.16000012</v>
      </c>
      <c r="F18" s="27">
        <v>96736639.14000003</v>
      </c>
      <c r="G18" s="27">
        <v>94697481.900000051</v>
      </c>
      <c r="H18" s="23">
        <f t="shared" si="3"/>
        <v>142086812.0200001</v>
      </c>
    </row>
    <row r="19" spans="1:8" s="21" customFormat="1" ht="11.25" customHeight="1">
      <c r="A19" s="21" t="s">
        <v>28</v>
      </c>
      <c r="B19" s="26" t="s">
        <v>29</v>
      </c>
      <c r="C19" s="23">
        <v>0</v>
      </c>
      <c r="D19" s="23">
        <v>0</v>
      </c>
      <c r="E19" s="27">
        <v>0</v>
      </c>
      <c r="F19" s="23">
        <v>0</v>
      </c>
      <c r="G19" s="23">
        <v>0</v>
      </c>
      <c r="H19" s="23">
        <f t="shared" si="3"/>
        <v>0</v>
      </c>
    </row>
    <row r="20" spans="1:8" s="21" customFormat="1" ht="11.25" customHeight="1">
      <c r="A20" s="21" t="s">
        <v>30</v>
      </c>
      <c r="B20" s="26" t="s">
        <v>31</v>
      </c>
      <c r="C20" s="27">
        <v>2499094073.6499996</v>
      </c>
      <c r="D20" s="27">
        <f t="shared" ref="D20:D21" si="5">E20-C20</f>
        <v>229473288.69000053</v>
      </c>
      <c r="E20" s="27">
        <v>2728567362.3400002</v>
      </c>
      <c r="F20" s="27">
        <v>1239071572.5700002</v>
      </c>
      <c r="G20" s="27">
        <v>1225298097.2</v>
      </c>
      <c r="H20" s="23">
        <f t="shared" si="3"/>
        <v>1489495789.77</v>
      </c>
    </row>
    <row r="21" spans="1:8" s="21" customFormat="1" ht="11.25" customHeight="1">
      <c r="A21" s="21" t="s">
        <v>32</v>
      </c>
      <c r="B21" s="26" t="s">
        <v>33</v>
      </c>
      <c r="C21" s="27">
        <v>3058561969.8300009</v>
      </c>
      <c r="D21" s="27">
        <f t="shared" si="5"/>
        <v>1615825359.1199999</v>
      </c>
      <c r="E21" s="27">
        <v>4674387328.9500008</v>
      </c>
      <c r="F21" s="27">
        <v>1598245133.5500002</v>
      </c>
      <c r="G21" s="27">
        <v>1576094896.8899999</v>
      </c>
      <c r="H21" s="23">
        <f t="shared" si="3"/>
        <v>3076142195.4000006</v>
      </c>
    </row>
    <row r="22" spans="1:8" s="21" customFormat="1" ht="9" customHeight="1">
      <c r="B22" s="22"/>
      <c r="C22" s="23"/>
      <c r="D22" s="23"/>
      <c r="E22" s="23"/>
      <c r="F22" s="23"/>
      <c r="G22" s="23"/>
      <c r="H22" s="23"/>
    </row>
    <row r="23" spans="1:8" s="18" customFormat="1" ht="11.25" customHeight="1">
      <c r="A23" s="18">
        <v>3</v>
      </c>
      <c r="B23" s="24" t="s">
        <v>34</v>
      </c>
      <c r="C23" s="25">
        <f>SUM(C24:C26)</f>
        <v>3536300688.1799989</v>
      </c>
      <c r="D23" s="25">
        <f t="shared" ref="D23:H23" si="6">SUM(D24:D26)</f>
        <v>-9867738.0399986506</v>
      </c>
      <c r="E23" s="25">
        <f t="shared" si="6"/>
        <v>3526432950.1399999</v>
      </c>
      <c r="F23" s="25">
        <f t="shared" si="6"/>
        <v>1155407444.4399996</v>
      </c>
      <c r="G23" s="25">
        <f t="shared" si="6"/>
        <v>1136573092.3699996</v>
      </c>
      <c r="H23" s="25">
        <f t="shared" si="6"/>
        <v>2371025505.7000003</v>
      </c>
    </row>
    <row r="24" spans="1:8" s="21" customFormat="1" ht="11.25" customHeight="1">
      <c r="A24" s="21" t="s">
        <v>35</v>
      </c>
      <c r="B24" s="26" t="s">
        <v>36</v>
      </c>
      <c r="C24" s="27">
        <v>3330931442.019999</v>
      </c>
      <c r="D24" s="27">
        <f t="shared" ref="D24:D26" si="7">E24-C24</f>
        <v>-3392082.3999991417</v>
      </c>
      <c r="E24" s="27">
        <v>3327539359.6199999</v>
      </c>
      <c r="F24" s="27">
        <v>1069471720.2099994</v>
      </c>
      <c r="G24" s="27">
        <v>1051923065.9399996</v>
      </c>
      <c r="H24" s="23">
        <f t="shared" ref="H24:H25" si="8">E24-F24</f>
        <v>2258067639.4100003</v>
      </c>
    </row>
    <row r="25" spans="1:8" s="21" customFormat="1" ht="11.25" customHeight="1">
      <c r="A25" s="21" t="s">
        <v>37</v>
      </c>
      <c r="B25" s="26" t="s">
        <v>38</v>
      </c>
      <c r="C25" s="27">
        <v>205369246.15999964</v>
      </c>
      <c r="D25" s="27">
        <f t="shared" si="7"/>
        <v>-6475655.6399995089</v>
      </c>
      <c r="E25" s="27">
        <v>198893590.52000013</v>
      </c>
      <c r="F25" s="27">
        <v>85935724.230000049</v>
      </c>
      <c r="G25" s="27">
        <v>84650026.430000067</v>
      </c>
      <c r="H25" s="23">
        <f t="shared" si="8"/>
        <v>112957866.29000008</v>
      </c>
    </row>
    <row r="26" spans="1:8" s="21" customFormat="1" ht="11.25" customHeight="1">
      <c r="A26" s="21" t="s">
        <v>39</v>
      </c>
      <c r="B26" s="26" t="s">
        <v>40</v>
      </c>
      <c r="C26" s="23">
        <v>0</v>
      </c>
      <c r="D26" s="23">
        <f t="shared" si="7"/>
        <v>0</v>
      </c>
      <c r="E26" s="27">
        <v>0</v>
      </c>
      <c r="F26" s="23">
        <v>0</v>
      </c>
      <c r="G26" s="23">
        <v>0</v>
      </c>
      <c r="H26" s="23">
        <f>E26-F26</f>
        <v>0</v>
      </c>
    </row>
    <row r="27" spans="1:8" s="21" customFormat="1" ht="6.75" customHeight="1">
      <c r="B27" s="22"/>
      <c r="C27" s="23"/>
      <c r="D27" s="23"/>
      <c r="E27" s="23"/>
      <c r="F27" s="23"/>
      <c r="G27" s="23"/>
      <c r="H27" s="23"/>
    </row>
    <row r="28" spans="1:8" s="18" customFormat="1" ht="11.25" customHeight="1">
      <c r="A28" s="18">
        <v>4</v>
      </c>
      <c r="B28" s="24" t="s">
        <v>41</v>
      </c>
      <c r="C28" s="25">
        <f t="shared" ref="C28:H28" si="9">SUM(C29:C30)</f>
        <v>30143189.919999998</v>
      </c>
      <c r="D28" s="25">
        <f t="shared" si="9"/>
        <v>39049778.460000008</v>
      </c>
      <c r="E28" s="25">
        <f t="shared" si="9"/>
        <v>69192968.38000001</v>
      </c>
      <c r="F28" s="25">
        <f t="shared" si="9"/>
        <v>28294429.869999997</v>
      </c>
      <c r="G28" s="25">
        <f t="shared" si="9"/>
        <v>27748151.819999997</v>
      </c>
      <c r="H28" s="25">
        <f t="shared" si="9"/>
        <v>40898538.510000013</v>
      </c>
    </row>
    <row r="29" spans="1:8" s="21" customFormat="1" ht="11.25" customHeight="1">
      <c r="A29" s="21" t="s">
        <v>42</v>
      </c>
      <c r="B29" s="26" t="s">
        <v>43</v>
      </c>
      <c r="C29" s="27">
        <v>0</v>
      </c>
      <c r="D29" s="27">
        <f t="shared" ref="D29:D30" si="10">E29-C29</f>
        <v>0</v>
      </c>
      <c r="E29" s="27">
        <v>0</v>
      </c>
      <c r="F29" s="27">
        <v>0</v>
      </c>
      <c r="G29" s="27">
        <v>0</v>
      </c>
      <c r="H29" s="23">
        <f t="shared" ref="H29:H44" si="11">E29-F29</f>
        <v>0</v>
      </c>
    </row>
    <row r="30" spans="1:8" s="21" customFormat="1" ht="11.25" customHeight="1">
      <c r="A30" s="21" t="s">
        <v>44</v>
      </c>
      <c r="B30" s="26" t="s">
        <v>45</v>
      </c>
      <c r="C30" s="27">
        <v>30143189.919999998</v>
      </c>
      <c r="D30" s="27">
        <f t="shared" si="10"/>
        <v>39049778.460000008</v>
      </c>
      <c r="E30" s="27">
        <v>69192968.38000001</v>
      </c>
      <c r="F30" s="27">
        <v>28294429.869999997</v>
      </c>
      <c r="G30" s="27">
        <v>27748151.819999997</v>
      </c>
      <c r="H30" s="23">
        <f t="shared" si="11"/>
        <v>40898538.510000013</v>
      </c>
    </row>
    <row r="31" spans="1:8" s="18" customFormat="1" ht="11.25" customHeight="1">
      <c r="A31" s="18">
        <v>5</v>
      </c>
      <c r="B31" s="24" t="s">
        <v>46</v>
      </c>
      <c r="C31" s="25">
        <f>SUM(C32:C35)</f>
        <v>220689087.34</v>
      </c>
      <c r="D31" s="25">
        <f t="shared" ref="D31:H31" si="12">SUM(D32:D35)</f>
        <v>-73059442.409999996</v>
      </c>
      <c r="E31" s="25">
        <f t="shared" si="12"/>
        <v>147629644.93000001</v>
      </c>
      <c r="F31" s="25">
        <f t="shared" si="12"/>
        <v>65563693.400000006</v>
      </c>
      <c r="G31" s="25">
        <f t="shared" si="12"/>
        <v>55355352.730000004</v>
      </c>
      <c r="H31" s="25">
        <f t="shared" si="12"/>
        <v>82065951.530000001</v>
      </c>
    </row>
    <row r="32" spans="1:8" s="21" customFormat="1" ht="11.25" customHeight="1">
      <c r="A32" s="21" t="s">
        <v>47</v>
      </c>
      <c r="B32" s="26" t="s">
        <v>48</v>
      </c>
      <c r="C32" s="27">
        <v>220689087.34</v>
      </c>
      <c r="D32" s="27">
        <f t="shared" ref="D32:D35" si="13">E32-C32</f>
        <v>-73059442.409999996</v>
      </c>
      <c r="E32" s="27">
        <v>147629644.93000001</v>
      </c>
      <c r="F32" s="27">
        <v>65563693.400000006</v>
      </c>
      <c r="G32" s="27">
        <v>55355352.730000004</v>
      </c>
      <c r="H32" s="23">
        <f t="shared" si="11"/>
        <v>82065951.530000001</v>
      </c>
    </row>
    <row r="33" spans="1:8" s="21" customFormat="1" ht="11.25" customHeight="1">
      <c r="A33" s="21" t="s">
        <v>49</v>
      </c>
      <c r="B33" s="26" t="s">
        <v>50</v>
      </c>
      <c r="C33" s="23">
        <v>0</v>
      </c>
      <c r="D33" s="23">
        <f t="shared" si="13"/>
        <v>0</v>
      </c>
      <c r="E33" s="23">
        <v>0</v>
      </c>
      <c r="F33" s="23">
        <v>0</v>
      </c>
      <c r="G33" s="23">
        <v>0</v>
      </c>
      <c r="H33" s="23">
        <f t="shared" si="11"/>
        <v>0</v>
      </c>
    </row>
    <row r="34" spans="1:8" s="21" customFormat="1" ht="11.25" customHeight="1">
      <c r="A34" s="21" t="s">
        <v>51</v>
      </c>
      <c r="B34" s="26" t="s">
        <v>52</v>
      </c>
      <c r="C34" s="23">
        <v>0</v>
      </c>
      <c r="D34" s="23">
        <f t="shared" si="13"/>
        <v>0</v>
      </c>
      <c r="E34" s="23">
        <v>0</v>
      </c>
      <c r="F34" s="23">
        <v>0</v>
      </c>
      <c r="G34" s="23">
        <v>0</v>
      </c>
      <c r="H34" s="23">
        <f t="shared" si="11"/>
        <v>0</v>
      </c>
    </row>
    <row r="35" spans="1:8" s="21" customFormat="1" ht="11.25" customHeight="1">
      <c r="A35" s="21" t="s">
        <v>53</v>
      </c>
      <c r="B35" s="26" t="s">
        <v>54</v>
      </c>
      <c r="C35" s="23">
        <v>0</v>
      </c>
      <c r="D35" s="23">
        <f t="shared" si="13"/>
        <v>0</v>
      </c>
      <c r="E35" s="23">
        <v>0</v>
      </c>
      <c r="F35" s="23">
        <v>0</v>
      </c>
      <c r="G35" s="23">
        <v>0</v>
      </c>
      <c r="H35" s="23">
        <f t="shared" si="11"/>
        <v>0</v>
      </c>
    </row>
    <row r="36" spans="1:8" s="21" customFormat="1" ht="6.75" customHeight="1">
      <c r="B36" s="28"/>
      <c r="C36" s="23"/>
      <c r="D36" s="23"/>
      <c r="E36" s="23"/>
      <c r="F36" s="23"/>
      <c r="G36" s="23"/>
      <c r="H36" s="23"/>
    </row>
    <row r="37" spans="1:8" s="21" customFormat="1" ht="11.25" customHeight="1">
      <c r="A37" s="21">
        <v>6</v>
      </c>
      <c r="B37" s="24" t="s">
        <v>55</v>
      </c>
      <c r="C37" s="25">
        <f>SUM(C38)</f>
        <v>4857526727</v>
      </c>
      <c r="D37" s="25">
        <f t="shared" ref="D37:H37" si="14">SUM(D38)</f>
        <v>-137117587</v>
      </c>
      <c r="E37" s="25">
        <f t="shared" si="14"/>
        <v>4720409140</v>
      </c>
      <c r="F37" s="25">
        <f t="shared" si="14"/>
        <v>2499010872</v>
      </c>
      <c r="G37" s="25">
        <f t="shared" si="14"/>
        <v>2498517123</v>
      </c>
      <c r="H37" s="25">
        <f t="shared" si="14"/>
        <v>2221398268</v>
      </c>
    </row>
    <row r="38" spans="1:8" s="21" customFormat="1" ht="11.25" customHeight="1">
      <c r="A38" s="21" t="s">
        <v>56</v>
      </c>
      <c r="B38" s="26" t="s">
        <v>57</v>
      </c>
      <c r="C38" s="27">
        <v>4857526727</v>
      </c>
      <c r="D38" s="27">
        <f t="shared" ref="D38" si="15">E38-C38</f>
        <v>-137117587</v>
      </c>
      <c r="E38" s="27">
        <v>4720409140</v>
      </c>
      <c r="F38" s="27">
        <v>2499010872</v>
      </c>
      <c r="G38" s="27">
        <v>2498517123</v>
      </c>
      <c r="H38" s="23">
        <f t="shared" si="11"/>
        <v>2221398268</v>
      </c>
    </row>
    <row r="39" spans="1:8" s="21" customFormat="1" ht="7.5" customHeight="1">
      <c r="B39" s="22"/>
      <c r="C39" s="23"/>
      <c r="D39" s="23"/>
      <c r="E39" s="27"/>
      <c r="F39" s="23"/>
      <c r="G39" s="23"/>
      <c r="H39" s="23"/>
    </row>
    <row r="40" spans="1:8" s="21" customFormat="1" ht="11.25" customHeight="1">
      <c r="A40" s="21" t="s">
        <v>58</v>
      </c>
      <c r="B40" s="29" t="s">
        <v>59</v>
      </c>
      <c r="C40" s="30">
        <v>7406173838</v>
      </c>
      <c r="D40" s="30">
        <f t="shared" ref="D40" si="16">E40-C40</f>
        <v>57852.269999504089</v>
      </c>
      <c r="E40" s="27">
        <v>7406231690.2699995</v>
      </c>
      <c r="F40" s="30">
        <v>4372084492.2599983</v>
      </c>
      <c r="G40" s="30">
        <v>3662805629.0799999</v>
      </c>
      <c r="H40" s="23">
        <f t="shared" si="11"/>
        <v>3034147198.0100012</v>
      </c>
    </row>
    <row r="41" spans="1:8" s="21" customFormat="1" ht="7.5" customHeight="1">
      <c r="B41" s="31"/>
      <c r="C41" s="23"/>
      <c r="D41" s="23"/>
      <c r="E41" s="27"/>
      <c r="F41" s="23"/>
      <c r="G41" s="23"/>
      <c r="H41" s="23"/>
    </row>
    <row r="42" spans="1:8" s="21" customFormat="1" ht="11.25" customHeight="1">
      <c r="A42" s="21" t="s">
        <v>60</v>
      </c>
      <c r="B42" s="29" t="s">
        <v>61</v>
      </c>
      <c r="C42" s="30">
        <v>2792834588.9000001</v>
      </c>
      <c r="D42" s="30">
        <f t="shared" ref="D42" si="17">E42-C42</f>
        <v>119563207.55000019</v>
      </c>
      <c r="E42" s="27">
        <v>2912397796.4500003</v>
      </c>
      <c r="F42" s="30">
        <v>1164791037.1199999</v>
      </c>
      <c r="G42" s="30">
        <v>1164791037.1199999</v>
      </c>
      <c r="H42" s="23">
        <f t="shared" si="11"/>
        <v>1747606759.3300004</v>
      </c>
    </row>
    <row r="43" spans="1:8" s="21" customFormat="1" ht="8.25" customHeight="1">
      <c r="B43" s="31"/>
      <c r="C43" s="23"/>
      <c r="D43" s="23"/>
      <c r="E43" s="27"/>
      <c r="F43" s="23"/>
      <c r="G43" s="23"/>
      <c r="H43" s="23"/>
    </row>
    <row r="44" spans="1:8" s="21" customFormat="1" ht="11.25" customHeight="1">
      <c r="A44" s="21" t="s">
        <v>62</v>
      </c>
      <c r="B44" s="29" t="s">
        <v>63</v>
      </c>
      <c r="C44" s="30">
        <v>1000050772.84</v>
      </c>
      <c r="D44" s="30">
        <f t="shared" ref="D44" si="18">E44-C44</f>
        <v>-833085079.59000003</v>
      </c>
      <c r="E44" s="27">
        <v>166965693.25000003</v>
      </c>
      <c r="F44" s="30">
        <v>166965693.25000003</v>
      </c>
      <c r="G44" s="30">
        <v>165684702.60000002</v>
      </c>
      <c r="H44" s="23">
        <f t="shared" si="11"/>
        <v>0</v>
      </c>
    </row>
    <row r="45" spans="1:8" s="32" customFormat="1" ht="8.25" customHeight="1">
      <c r="B45" s="33"/>
      <c r="C45" s="34"/>
      <c r="D45" s="34"/>
      <c r="E45" s="34"/>
      <c r="F45" s="34"/>
      <c r="G45" s="34"/>
      <c r="H45" s="34"/>
    </row>
    <row r="46" spans="1:8" s="18" customFormat="1" ht="25.5" customHeight="1">
      <c r="B46" s="35" t="s">
        <v>64</v>
      </c>
      <c r="C46" s="36">
        <f t="shared" ref="C46:H46" si="19">C44+C42+C40+C8</f>
        <v>77363520638.000015</v>
      </c>
      <c r="D46" s="36">
        <f t="shared" si="19"/>
        <v>6814028010.8399706</v>
      </c>
      <c r="E46" s="36">
        <f t="shared" si="19"/>
        <v>84177548648.839981</v>
      </c>
      <c r="F46" s="36">
        <f t="shared" si="19"/>
        <v>39248934003.130013</v>
      </c>
      <c r="G46" s="36">
        <f t="shared" si="19"/>
        <v>37916462742.789978</v>
      </c>
      <c r="H46" s="36">
        <f t="shared" si="19"/>
        <v>44928614645.709976</v>
      </c>
    </row>
    <row r="47" spans="1:8" ht="4.5" customHeight="1"/>
    <row r="48" spans="1:8" ht="30.75" customHeight="1">
      <c r="B48" s="37" t="s">
        <v>65</v>
      </c>
      <c r="C48" s="37"/>
      <c r="D48" s="37"/>
      <c r="E48" s="37"/>
      <c r="F48" s="37"/>
      <c r="G48" s="37"/>
      <c r="H48" s="37"/>
    </row>
    <row r="49" spans="2:8">
      <c r="B49" s="38" t="s">
        <v>66</v>
      </c>
      <c r="G49" s="39"/>
    </row>
    <row r="50" spans="2:8">
      <c r="C50" s="40"/>
      <c r="D50" s="40"/>
      <c r="E50" s="40"/>
      <c r="F50" s="40"/>
      <c r="G50" s="40"/>
      <c r="H50" s="40"/>
    </row>
    <row r="51" spans="2:8">
      <c r="C51" s="40"/>
      <c r="D51" s="40"/>
      <c r="E51" s="40"/>
      <c r="F51" s="40"/>
      <c r="G51" s="40"/>
      <c r="H51" s="40"/>
    </row>
    <row r="52" spans="2:8">
      <c r="C52" s="40"/>
      <c r="D52" s="40"/>
      <c r="E52" s="40"/>
      <c r="F52" s="40"/>
      <c r="G52" s="40"/>
      <c r="H52" s="40"/>
    </row>
    <row r="53" spans="2:8">
      <c r="C53" s="40"/>
      <c r="D53" s="40"/>
      <c r="E53" s="40"/>
      <c r="F53" s="40"/>
      <c r="G53" s="40"/>
      <c r="H53" s="40"/>
    </row>
    <row r="54" spans="2:8">
      <c r="C54" s="39"/>
      <c r="D54" s="39"/>
      <c r="E54" s="39"/>
      <c r="F54" s="39"/>
      <c r="G54" s="39"/>
      <c r="H54" s="39"/>
    </row>
    <row r="55" spans="2:8">
      <c r="C55" s="39"/>
      <c r="D55" s="39"/>
      <c r="E55" s="39"/>
      <c r="F55" s="39"/>
      <c r="G55" s="39"/>
      <c r="H55" s="39"/>
    </row>
    <row r="56" spans="2:8">
      <c r="C56" s="39"/>
      <c r="D56" s="39"/>
      <c r="E56" s="39"/>
      <c r="F56" s="39"/>
      <c r="G56" s="39"/>
      <c r="H56" s="39"/>
    </row>
    <row r="57" spans="2:8">
      <c r="C57" s="39"/>
      <c r="D57" s="39"/>
      <c r="E57" s="39"/>
      <c r="F57" s="39"/>
      <c r="G57" s="39"/>
      <c r="H57" s="39"/>
    </row>
    <row r="58" spans="2:8">
      <c r="C58" s="39"/>
      <c r="D58" s="39"/>
      <c r="E58" s="39"/>
      <c r="F58" s="39"/>
      <c r="G58" s="39"/>
      <c r="H58" s="39"/>
    </row>
    <row r="60" spans="2:8">
      <c r="F60" s="39"/>
      <c r="G60" s="39"/>
    </row>
    <row r="61" spans="2:8">
      <c r="C61" s="39"/>
      <c r="D61" s="39"/>
      <c r="E61" s="39"/>
      <c r="F61" s="39"/>
      <c r="G61" s="39"/>
      <c r="H61" s="39"/>
    </row>
  </sheetData>
  <mergeCells count="7">
    <mergeCell ref="B48:H48"/>
    <mergeCell ref="B1:H1"/>
    <mergeCell ref="B2:H2"/>
    <mergeCell ref="B3:H3"/>
    <mergeCell ref="B5:B6"/>
    <mergeCell ref="C5:G5"/>
    <mergeCell ref="H5:H6"/>
  </mergeCells>
  <printOptions horizontalCentered="1"/>
  <pageMargins left="0.31496062992125984" right="0.31496062992125984" top="0.87" bottom="0.74803149606299213" header="0.31496062992125984" footer="0.31496062992125984"/>
  <pageSetup scale="70" firstPageNumber="50" orientation="landscape" useFirstPageNumber="1" r:id="rId1"/>
  <headerFooter>
    <oddHeader xml:space="preserve">&amp;C&amp;"Encode Sans Expanded Medium,Expanded Medium"&amp;10PODER EJECUTIVO
DEL ESTADO DE TAMAULIPAS&amp;"Arial,Negrita"&amp;12
&amp;"-,Normal"&amp;11&amp;G
</oddHeader>
    <oddFooter>&amp;C&amp;G
&amp;"Encode Sans Expanded Medium,Expanded Medium"&amp;10Programática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Gtos Categoria Programatica </vt:lpstr>
      <vt:lpstr>'Gtos Categoria Programatica '!Área_de_impresión</vt:lpstr>
      <vt:lpstr>'Gtos Categoria Programatica '!Print_Titles</vt:lpstr>
      <vt:lpstr>'Gtos Categoria Programatica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2025-07-22T19:47:28Z</dcterms:created>
  <dcterms:modified xsi:type="dcterms:W3CDTF">2025-07-22T19:47:49Z</dcterms:modified>
</cp:coreProperties>
</file>