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INFORMACION DE ANEXOS\"/>
    </mc:Choice>
  </mc:AlternateContent>
  <xr:revisionPtr revIDLastSave="0" documentId="13_ncr:1_{D6B0E9DF-1981-4F20-86FD-677AE3D41E95}" xr6:coauthVersionLast="47" xr6:coauthVersionMax="47" xr10:uidLastSave="{00000000-0000-0000-0000-000000000000}"/>
  <bookViews>
    <workbookView xWindow="-120" yWindow="-120" windowWidth="29040" windowHeight="15720" xr2:uid="{5220188A-564A-4ADD-B3B2-19F239D05512}"/>
  </bookViews>
  <sheets>
    <sheet name="LDF- SITUACION FIN OK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'LDF- SITUACION FIN OK'!$A$1:$G$96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 localSheetId="0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'LDF- SITUACION FIN OK'!$1:$5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PrintTitles" localSheetId="0" hidden="1">'LDF- SITUACION FIN OK'!$2:$5</definedName>
    <definedName name="Z_6C3CDF40_0DC3_41F2_A664_8DBE6D169CDC_.wvu.PrintTitles" localSheetId="0" hidden="1">'LDF- SITUACION FIN OK'!$2:$5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G67" i="1"/>
  <c r="G78" i="1" s="1"/>
  <c r="F67" i="1"/>
  <c r="F78" i="1" s="1"/>
  <c r="G62" i="1"/>
  <c r="F62" i="1"/>
  <c r="C59" i="1"/>
  <c r="B59" i="1"/>
  <c r="G56" i="1"/>
  <c r="F56" i="1"/>
  <c r="G43" i="1"/>
  <c r="F43" i="1"/>
  <c r="C40" i="1"/>
  <c r="B40" i="1"/>
  <c r="F39" i="1"/>
  <c r="G32" i="1"/>
  <c r="F32" i="1"/>
  <c r="C30" i="1"/>
  <c r="B30" i="1"/>
  <c r="G28" i="1"/>
  <c r="F28" i="1"/>
  <c r="G25" i="1"/>
  <c r="F25" i="1"/>
  <c r="C24" i="1"/>
  <c r="B24" i="1"/>
  <c r="G22" i="1"/>
  <c r="F22" i="1"/>
  <c r="G18" i="1"/>
  <c r="F18" i="1"/>
  <c r="C16" i="1"/>
  <c r="B16" i="1"/>
  <c r="G8" i="1"/>
  <c r="G47" i="1" s="1"/>
  <c r="G58" i="1" s="1"/>
  <c r="G80" i="1" s="1"/>
  <c r="F8" i="1"/>
  <c r="F47" i="1" s="1"/>
  <c r="F58" i="1" s="1"/>
  <c r="F80" i="1" s="1"/>
  <c r="C8" i="1"/>
  <c r="C46" i="1" s="1"/>
  <c r="C61" i="1" s="1"/>
  <c r="B8" i="1"/>
  <c r="B46" i="1" s="1"/>
  <c r="B61" i="1" s="1"/>
</calcChain>
</file>

<file path=xl/sharedStrings.xml><?xml version="1.0" encoding="utf-8"?>
<sst xmlns="http://schemas.openxmlformats.org/spreadsheetml/2006/main" count="127" uniqueCount="126">
  <si>
    <t>Estado de Situación Financiera Detallado - LDF</t>
  </si>
  <si>
    <t xml:space="preserve"> Al 30 de Junio de 2025  y  al 31 de Diciembre de 2024</t>
  </si>
  <si>
    <t>(Cifras en Pesos)</t>
  </si>
  <si>
    <t xml:space="preserve">Concepto </t>
  </si>
  <si>
    <t>31 de diciembre de 2024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</si>
  <si>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</si>
  <si>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</si>
  <si>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</si>
  <si>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</si>
  <si>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</si>
  <si>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</si>
  <si>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>Cuentas por Pagar a Corto Plazo</t>
  </si>
  <si>
    <t xml:space="preserve"> Efectivo</t>
  </si>
  <si>
    <t>Servicios Personales por Pagar a Corto Plazo</t>
  </si>
  <si>
    <t xml:space="preserve"> Bancos/Tesorería</t>
  </si>
  <si>
    <t>Proveedores por Pagar a Corto Plazo</t>
  </si>
  <si>
    <t xml:space="preserve"> Bancos/Dependencias y Otros</t>
  </si>
  <si>
    <t>Contratistas por Obras Públicas por Pagar a Corto Plazo</t>
  </si>
  <si>
    <t xml:space="preserve"> Inversiones Temporales (Hasta 3 meses)</t>
  </si>
  <si>
    <t>Participaciones y Aportaciones por Pagar a Corto Plazo</t>
  </si>
  <si>
    <t xml:space="preserve"> Fondos con Afectación Específica</t>
  </si>
  <si>
    <t>Transferencias Otorgadas por Pagar a Corto Plazo</t>
  </si>
  <si>
    <t xml:space="preserve"> Depósitos de Fondos de Terceros en Garantía y/o Administración</t>
  </si>
  <si>
    <t>Intereses, Comisiones y Otros Gastos de la Deuda Pública por Pagar a Corto Plazo</t>
  </si>
  <si>
    <t xml:space="preserve"> 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</si>
  <si>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</si>
  <si>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</si>
  <si>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</si>
  <si>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 xml:space="preserve"> Inversiones Financieras de Corto Plazo</t>
  </si>
  <si>
    <t>Otras Cuentas por Pagar a Corto Plazo</t>
  </si>
  <si>
    <t xml:space="preserve"> Cuentas por Cobrar a Corto Plazo</t>
  </si>
  <si>
    <t>Documentos por Pagar a Corto Plazo</t>
  </si>
  <si>
    <t xml:space="preserve"> Deudores Diversos por Cobrar a Corto Plazo</t>
  </si>
  <si>
    <t>Documentos Comerciales por Pagar a Corto Plazo</t>
  </si>
  <si>
    <t xml:space="preserve"> Ingresos por Recuperar a Corto Plazo</t>
  </si>
  <si>
    <t>Documentos con Contratistas por Obras Públicas por Pagar a Corto Plazo</t>
  </si>
  <si>
    <t xml:space="preserve"> Deudores por Anticipos de la Tesorería a Corto Plazo</t>
  </si>
  <si>
    <t>Otros Documentos por Pagar a Corto Plazo</t>
  </si>
  <si>
    <t xml:space="preserve"> Préstamos Otorgados a Corto Plazo</t>
  </si>
  <si>
    <t>Porción a Corto Plazo de la Deuda Pública a Largo Plazo</t>
  </si>
  <si>
    <t xml:space="preserve"> Otros Derechos a Recibir Efectivo o Equivalentes a Corto Plazo</t>
  </si>
  <si>
    <t>Porción a Corto Plazo de la Deuda Pública</t>
  </si>
  <si>
    <t xml:space="preserve"> Derechos a Recibir Bienes o Servicios</t>
  </si>
  <si>
    <t>Porción a Corto Plazo de Arrendamiento Financiero</t>
  </si>
  <si>
    <t xml:space="preserve"> Anticipo a Proveedores por Adquisición de Bienes y Prestación de Servicios a Corto Plazo</t>
  </si>
  <si>
    <t>Títulos y Valores a Corto Plazo</t>
  </si>
  <si>
    <t xml:space="preserve"> Anticipo a Proveedores por Adquisición de Bienes Inmuebles y Muebles a Corto Plazo</t>
  </si>
  <si>
    <t>Títulos y Valores de la Deuda Pública Interna a Corto Plazo</t>
  </si>
  <si>
    <t xml:space="preserve"> Anticipo a Proveedores por Adquisición de Bienes Intangibles a Corto Plazo</t>
  </si>
  <si>
    <t>Títulos y Valores de la Deuda Pública Externa a Corto Plazo</t>
  </si>
  <si>
    <t xml:space="preserve"> Anticipo a Contratistas por Obras Públicas a Corto Plazo</t>
  </si>
  <si>
    <t>Pasivos Diferidos a Corto Plazo</t>
  </si>
  <si>
    <t xml:space="preserve"> Otros Derechos a Recibir Bienes o Servicios a Corto Plazo</t>
  </si>
  <si>
    <t>Ingresos Cobrados por Adelantado a Corto Plazo</t>
  </si>
  <si>
    <t>Inventarios</t>
  </si>
  <si>
    <t>Intereses Cobrados por Adelantado a Corto Plazo</t>
  </si>
  <si>
    <t xml:space="preserve"> Inventario de Mercancías para Venta</t>
  </si>
  <si>
    <t>Otros Pasivos Diferidos a Corto Plazo</t>
  </si>
  <si>
    <t xml:space="preserve"> Inventario de Mercancías Terminadas</t>
  </si>
  <si>
    <t>Fondos y Bienes de Terceros en Garantía y/o Administración a Corto Plazo</t>
  </si>
  <si>
    <t xml:space="preserve"> Inventario de Mercancías en Proceso de Elaboración</t>
  </si>
  <si>
    <t>Fondos en Garantía a Corto Plazo</t>
  </si>
  <si>
    <t xml:space="preserve"> Inventario de Materias Primas, Materiales y Suministros para Producción</t>
  </si>
  <si>
    <t>Fondos en Administración a Corto Plazo</t>
  </si>
  <si>
    <t xml:space="preserve"> Bienes en Tránsito</t>
  </si>
  <si>
    <t>Fondos Contingentes a Corto Plazo</t>
  </si>
  <si>
    <t>Almacenes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</si>
  <si>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</si>
  <si>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</si>
  <si>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</si>
  <si>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 xml:space="preserve"> Estimaciones para Cuentas Incobrables por Derechos a Recibir Efectivo o Equivalentes</t>
  </si>
  <si>
    <t>Valores y Bienes en Garantía a Corto Plazo</t>
  </si>
  <si>
    <t xml:space="preserve"> Estimación por Deterioro de Inventarios</t>
  </si>
  <si>
    <t>Provisiones a Corto Plazo</t>
  </si>
  <si>
    <t>Otros Activos Circulantes</t>
  </si>
  <si>
    <t>Provisión para Demandas y Juicios a Corto Plazo</t>
  </si>
  <si>
    <t xml:space="preserve"> Valores en Garantía</t>
  </si>
  <si>
    <t>Provisión para Contingencias a Corto Plazo</t>
  </si>
  <si>
    <t xml:space="preserve"> Bienes en Garantía (excluye depósitos de fondos)</t>
  </si>
  <si>
    <t>Otras Provisiones a Corto Plazo</t>
  </si>
  <si>
    <t xml:space="preserve"> Bienes Derivados de Embargos, Decomisos, Aseguramientos y Dación en Pago</t>
  </si>
  <si>
    <t>Otros Pasivos a Corto Plazo</t>
  </si>
  <si>
    <t xml:space="preserve"> Adquisición con Fondos de Terceros</t>
  </si>
  <si>
    <t>Ingresos por Clasificar</t>
  </si>
  <si>
    <t>Recaudación por Participar</t>
  </si>
  <si>
    <t xml:space="preserve"> Total de Activos Circulantes</t>
  </si>
  <si>
    <t>Otros Pasivos Circulantes</t>
  </si>
  <si>
    <t xml:space="preserve">Total de Pasivos Circulantes </t>
  </si>
  <si>
    <t>Activo No Circulante</t>
  </si>
  <si>
    <t>Pasivo No Circulante</t>
  </si>
  <si>
    <t xml:space="preserve"> Inversiones Financieras a Largo Plazo</t>
  </si>
  <si>
    <t>Cuentas por Pagar a Largo Plazo</t>
  </si>
  <si>
    <t xml:space="preserve"> Derechos a Recibir Efectivo o Equivalentes a Largo Plazo </t>
  </si>
  <si>
    <t>Documentos por Pagar a Largo Plazo</t>
  </si>
  <si>
    <t xml:space="preserve"> Bienes Inmuebles, Infraestructura y Construcciones en Proceso </t>
  </si>
  <si>
    <t>Deuda Pública a Largo Plazo</t>
  </si>
  <si>
    <t xml:space="preserve"> Bienes Muebles </t>
  </si>
  <si>
    <t>Pasivos Diferidos a Largo Plazo</t>
  </si>
  <si>
    <t xml:space="preserve"> Activos Intangibles </t>
  </si>
  <si>
    <t>Fondos y Bienes de Terceros en Garantía y/o en Administración a Largo Plazo</t>
  </si>
  <si>
    <t xml:space="preserve"> Depreciación, Deterioro y Amortización Acumulada de Bienes </t>
  </si>
  <si>
    <t>Provisiones a Largo Plazo</t>
  </si>
  <si>
    <t xml:space="preserve"> Activos Diferidos</t>
  </si>
  <si>
    <t xml:space="preserve"> Estimación por Pérdida o Deterioro de Activos no Circulantes</t>
  </si>
  <si>
    <t xml:space="preserve">Total de Pasivos No Circulantes </t>
  </si>
  <si>
    <t>Otros Activos no Circulantes</t>
  </si>
  <si>
    <t xml:space="preserve">Total del Pasivo </t>
  </si>
  <si>
    <t xml:space="preserve">Total de Activos No Circulantes </t>
  </si>
  <si>
    <t>HACIENDA PÚBLICA/PATRIMONIO</t>
  </si>
  <si>
    <t xml:space="preserve">Total del Activo 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</si>
  <si>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</si>
  <si>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</si>
  <si>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</si>
  <si>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</si>
  <si>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</si>
  <si>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</si>
  <si>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</si>
  <si>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</si>
  <si>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</si>
  <si>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</si>
  <si>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</si>
  <si>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</si>
  <si>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</si>
  <si>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</si>
  <si>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 xml:space="preserve">Total del Pasivo y Hacienda Pública/Patrimonio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</si>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</sst>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b/>
      <sz val="10"/>
      <color theme="0"/>
      <name val="Calibri"/>
      <family val="2"/>
      <scheme val="minor"/>
    </font>
    <font>
      <sz val="10"/>
      <color theme="1"/>
      <name val="Helvetica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/>
    </xf>
    <xf numFmtId="3" fontId="6" fillId="0" borderId="4" xfId="0" applyNumberFormat="1" applyFont="1" applyBorder="1" applyAlignment="1">
      <alignment horizontal="justify" vertical="center"/>
    </xf>
    <xf numFmtId="3" fontId="6" fillId="0" borderId="5" xfId="0" applyNumberFormat="1" applyFont="1" applyBorder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" fontId="7" fillId="0" borderId="4" xfId="0" applyNumberFormat="1" applyFont="1" applyBorder="1" applyAlignment="1">
      <alignment horizontal="justify" vertical="center"/>
    </xf>
    <xf numFmtId="3" fontId="7" fillId="0" borderId="5" xfId="0" applyNumberFormat="1" applyFont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4" xfId="0" applyFont="1" applyBorder="1" applyAlignment="1">
      <alignment horizontal="left" vertical="center" indent="2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wrapText="1" indent="2"/>
    </xf>
    <xf numFmtId="0" fontId="7" fillId="0" borderId="4" xfId="0" applyFont="1" applyBorder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 wrapText="1"/>
    </xf>
    <xf numFmtId="3" fontId="5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3" fontId="8" fillId="0" borderId="4" xfId="0" applyNumberFormat="1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3" fontId="8" fillId="0" borderId="5" xfId="0" applyNumberFormat="1" applyFont="1" applyBorder="1" applyAlignment="1">
      <alignment horizontal="right" vertical="center" wrapText="1"/>
    </xf>
    <xf numFmtId="0" fontId="8" fillId="0" borderId="0" xfId="0" applyFont="1"/>
    <xf numFmtId="0" fontId="7" fillId="0" borderId="4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6" xfId="0" applyBorder="1" applyAlignment="1">
      <alignment horizontal="justify" vertical="center" wrapText="1"/>
    </xf>
    <xf numFmtId="3" fontId="0" fillId="0" borderId="6" xfId="0" applyNumberFormat="1" applyBorder="1" applyAlignment="1">
      <alignment horizontal="justify" vertical="center" wrapText="1"/>
    </xf>
    <xf numFmtId="4" fontId="0" fillId="0" borderId="7" xfId="0" applyNumberForma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3" fontId="0" fillId="0" borderId="7" xfId="0" applyNumberFormat="1" applyBorder="1" applyAlignment="1">
      <alignment horizontal="justify"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555228</xdr:colOff>
      <xdr:row>0</xdr:row>
      <xdr:rowOff>190499</xdr:rowOff>
    </xdr:from>
    <xdr:to>
      <xdr:col>0</xdr:col>
      <xdr:colOff>2505076</xdr:colOff>
      <xdr:row>3</xdr:row>
      <xdr:rowOff>53249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466775-A820-4130-B713-01E4542220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2598" r="2685" b="7097"/>
        <a:stretch/>
      </xdr:blipFill>
      <xdr:spPr>
        <a:xfrm>
          <a:off x="555228" y="190499"/>
          <a:ext cx="1949848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762000</xdr:colOff>
      <xdr:row>0</xdr:row>
      <xdr:rowOff>152400</xdr:rowOff>
    </xdr:from>
    <xdr:to>
      <xdr:col>6</xdr:col>
      <xdr:colOff>312802</xdr:colOff>
      <xdr:row>3</xdr:row>
      <xdr:rowOff>122300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35449DC-E3A7-4437-A7A9-62320DAB55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90" t="1974"/>
        <a:stretch/>
      </xdr:blipFill>
      <xdr:spPr>
        <a:xfrm>
          <a:off x="13020675" y="152400"/>
          <a:ext cx="665227" cy="8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C595-D86A-4888-A0B5-76B07D6A2FDA}">
  <sheetPr>
    <tabColor rgb="FF0064A7"/>
  </sheetPr>
  <dimension ref="A1:I100"/>
  <sheetViews>
    <sheetView showGridLines="0" tabSelected="1" topLeftCell="A73" zoomScaleNormal="100" workbookViewId="0">
      <selection activeCell="B104" sqref="B104"/>
    </sheetView>
  </sheetViews>
  <sheetFormatPr baseColWidth="10" defaultColWidth="17.140625" defaultRowHeight="15"/>
  <cols>
    <col min="1" max="1" width="78.7109375" customWidth="1"/>
    <col min="2" max="2" width="16.7109375" style="65" customWidth="1"/>
    <col min="3" max="3" width="16.7109375" customWidth="1"/>
    <col min="4" max="4" width="1" customWidth="1"/>
    <col min="5" max="5" width="70.7109375" style="66" customWidth="1"/>
    <col min="6" max="7" width="16.7109375" style="65" customWidth="1"/>
    <col min="8" max="8" width="18.7109375" bestFit="1" customWidth="1"/>
  </cols>
  <sheetData>
    <row r="1" spans="1:8" ht="24" customHeight="1">
      <c r="A1" s="68"/>
      <c r="B1" s="68"/>
      <c r="C1" s="68"/>
      <c r="D1" s="68"/>
      <c r="E1" s="68"/>
      <c r="F1" s="68"/>
      <c r="G1" s="68"/>
    </row>
    <row r="2" spans="1:8" ht="21.75" customHeight="1">
      <c r="A2" s="68" t="s">
        <v>0</v>
      </c>
      <c r="B2" s="68"/>
      <c r="C2" s="68"/>
      <c r="D2" s="68"/>
      <c r="E2" s="68"/>
      <c r="F2" s="68"/>
      <c r="G2" s="68"/>
    </row>
    <row r="3" spans="1:8" ht="21.75" customHeight="1">
      <c r="A3" s="68" t="s">
        <v>1</v>
      </c>
      <c r="B3" s="68"/>
      <c r="C3" s="68"/>
      <c r="D3" s="68"/>
      <c r="E3" s="68"/>
      <c r="F3" s="68"/>
      <c r="G3" s="68"/>
    </row>
    <row r="4" spans="1:8" s="1" customFormat="1" ht="18" customHeight="1">
      <c r="A4" s="69" t="s">
        <v>2</v>
      </c>
      <c r="B4" s="69"/>
      <c r="C4" s="69"/>
      <c r="D4" s="69"/>
      <c r="E4" s="69"/>
      <c r="F4" s="69"/>
      <c r="G4" s="69"/>
    </row>
    <row r="5" spans="1:8" s="9" customFormat="1" ht="36.75" customHeight="1">
      <c r="A5" s="2" t="s">
        <v>3</v>
      </c>
      <c r="B5" s="3">
        <v>2025</v>
      </c>
      <c r="C5" s="4" t="s">
        <v>4</v>
      </c>
      <c r="D5" s="5"/>
      <c r="E5" s="6" t="s">
        <v>5</v>
      </c>
      <c r="F5" s="7">
        <v>2025</v>
      </c>
      <c r="G5" s="8" t="s">
        <v>4</v>
      </c>
    </row>
    <row r="6" spans="1:8">
      <c r="A6" s="10" t="s">
        <v>6</v>
      </c>
      <c r="B6" s="11"/>
      <c r="C6" s="12"/>
      <c r="D6" s="13"/>
      <c r="E6" s="14" t="s">
        <v>7</v>
      </c>
      <c r="F6" s="12"/>
      <c r="G6" s="12"/>
    </row>
    <row r="7" spans="1:8">
      <c r="A7" s="10" t="s">
        <v>8</v>
      </c>
      <c r="B7" s="15"/>
      <c r="C7" s="16"/>
      <c r="D7" s="13"/>
      <c r="E7" s="17" t="s">
        <v>9</v>
      </c>
      <c r="F7" s="18"/>
      <c r="G7" s="18"/>
    </row>
    <row r="8" spans="1:8">
      <c r="A8" s="10" t="s">
        <v>10</v>
      </c>
      <c r="B8" s="19">
        <f>SUM(B9:B15)</f>
        <v>11554683329</v>
      </c>
      <c r="C8" s="20">
        <f>SUM(C9:C15)</f>
        <v>6114544732</v>
      </c>
      <c r="D8" s="13"/>
      <c r="E8" s="17" t="s">
        <v>11</v>
      </c>
      <c r="F8" s="21">
        <f>SUM(F9:F17)</f>
        <v>2125696505</v>
      </c>
      <c r="G8" s="21">
        <f>SUM(G9:G17)</f>
        <v>1738562797</v>
      </c>
      <c r="H8" s="22"/>
    </row>
    <row r="9" spans="1:8">
      <c r="A9" s="23" t="s">
        <v>12</v>
      </c>
      <c r="B9" s="24">
        <v>0</v>
      </c>
      <c r="C9" s="25">
        <v>0</v>
      </c>
      <c r="D9" s="13"/>
      <c r="E9" s="26" t="s">
        <v>13</v>
      </c>
      <c r="F9" s="18">
        <v>66913977</v>
      </c>
      <c r="G9" s="18">
        <v>0</v>
      </c>
      <c r="H9" s="22"/>
    </row>
    <row r="10" spans="1:8" ht="15" customHeight="1">
      <c r="A10" s="23" t="s">
        <v>14</v>
      </c>
      <c r="B10" s="24">
        <v>4789128111</v>
      </c>
      <c r="C10" s="25">
        <v>3898212001</v>
      </c>
      <c r="D10" s="13"/>
      <c r="E10" s="26" t="s">
        <v>15</v>
      </c>
      <c r="F10" s="18">
        <v>329517786</v>
      </c>
      <c r="G10" s="18">
        <v>264574454</v>
      </c>
      <c r="H10" s="22"/>
    </row>
    <row r="11" spans="1:8">
      <c r="A11" s="23" t="s">
        <v>16</v>
      </c>
      <c r="B11" s="24">
        <v>0</v>
      </c>
      <c r="C11" s="25">
        <v>0</v>
      </c>
      <c r="D11" s="13"/>
      <c r="E11" s="26" t="s">
        <v>17</v>
      </c>
      <c r="F11" s="18">
        <v>21860409</v>
      </c>
      <c r="G11" s="18">
        <v>510911</v>
      </c>
      <c r="H11" s="22"/>
    </row>
    <row r="12" spans="1:8">
      <c r="A12" s="23" t="s">
        <v>18</v>
      </c>
      <c r="B12" s="24">
        <v>6726985763</v>
      </c>
      <c r="C12" s="25">
        <v>2215470541</v>
      </c>
      <c r="D12" s="13"/>
      <c r="E12" s="26" t="s">
        <v>19</v>
      </c>
      <c r="F12" s="18">
        <v>705033874</v>
      </c>
      <c r="G12" s="18">
        <v>617264379</v>
      </c>
      <c r="H12" s="22"/>
    </row>
    <row r="13" spans="1:8">
      <c r="A13" s="23" t="s">
        <v>20</v>
      </c>
      <c r="B13" s="24">
        <v>38569455</v>
      </c>
      <c r="C13" s="25">
        <v>862190</v>
      </c>
      <c r="D13" s="13"/>
      <c r="E13" s="26" t="s">
        <v>21</v>
      </c>
      <c r="F13" s="18">
        <v>178746223</v>
      </c>
      <c r="G13" s="18">
        <v>21642950</v>
      </c>
      <c r="H13" s="22"/>
    </row>
    <row r="14" spans="1:8">
      <c r="A14" s="23" t="s">
        <v>22</v>
      </c>
      <c r="B14" s="24">
        <v>0</v>
      </c>
      <c r="C14" s="25">
        <v>0</v>
      </c>
      <c r="D14" s="13"/>
      <c r="E14" s="26" t="s">
        <v>23</v>
      </c>
      <c r="F14" s="18">
        <v>0</v>
      </c>
      <c r="G14" s="18">
        <v>0</v>
      </c>
      <c r="H14" s="22"/>
    </row>
    <row r="15" spans="1:8">
      <c r="A15" s="23" t="s">
        <v>24</v>
      </c>
      <c r="B15" s="24">
        <v>0</v>
      </c>
      <c r="C15" s="25">
        <v>0</v>
      </c>
      <c r="D15" s="13"/>
      <c r="E15" s="26" t="s">
        <v>25</v>
      </c>
      <c r="F15" s="18">
        <v>505983699</v>
      </c>
      <c r="G15" s="18">
        <v>406685395</v>
      </c>
      <c r="H15" s="22"/>
    </row>
    <row r="16" spans="1:8">
      <c r="A16" s="27" t="s">
        <v>26</v>
      </c>
      <c r="B16" s="19">
        <f>SUM(B17:B23)</f>
        <v>933976305</v>
      </c>
      <c r="C16" s="20">
        <f>SUM(C17:C23)</f>
        <v>959805756</v>
      </c>
      <c r="D16" s="13"/>
      <c r="E16" s="26" t="s">
        <v>27</v>
      </c>
      <c r="F16" s="18">
        <v>194267</v>
      </c>
      <c r="G16" s="18">
        <v>1681</v>
      </c>
      <c r="H16" s="22"/>
    </row>
    <row r="17" spans="1:8">
      <c r="A17" s="23" t="s">
        <v>28</v>
      </c>
      <c r="B17" s="24">
        <v>0</v>
      </c>
      <c r="C17" s="25">
        <v>0</v>
      </c>
      <c r="D17" s="13"/>
      <c r="E17" s="26" t="s">
        <v>29</v>
      </c>
      <c r="F17" s="18">
        <v>317446270</v>
      </c>
      <c r="G17" s="18">
        <v>427883027</v>
      </c>
      <c r="H17" s="22"/>
    </row>
    <row r="18" spans="1:8">
      <c r="A18" s="23" t="s">
        <v>30</v>
      </c>
      <c r="B18" s="24">
        <v>799525104</v>
      </c>
      <c r="C18" s="25">
        <v>797331584</v>
      </c>
      <c r="D18" s="13"/>
      <c r="E18" s="17" t="s">
        <v>31</v>
      </c>
      <c r="F18" s="21">
        <f>SUM(F19:F21)</f>
        <v>0</v>
      </c>
      <c r="G18" s="21">
        <f>SUM(G19:G21)</f>
        <v>0</v>
      </c>
    </row>
    <row r="19" spans="1:8" ht="17.25" customHeight="1">
      <c r="A19" s="23" t="s">
        <v>32</v>
      </c>
      <c r="B19" s="24">
        <v>97308559</v>
      </c>
      <c r="C19" s="25">
        <v>110008886</v>
      </c>
      <c r="D19" s="13"/>
      <c r="E19" s="26" t="s">
        <v>33</v>
      </c>
      <c r="F19" s="18">
        <v>0</v>
      </c>
      <c r="G19" s="18">
        <v>0</v>
      </c>
    </row>
    <row r="20" spans="1:8">
      <c r="A20" s="23" t="s">
        <v>34</v>
      </c>
      <c r="B20" s="24">
        <v>0</v>
      </c>
      <c r="C20" s="25">
        <v>11820578</v>
      </c>
      <c r="D20" s="13"/>
      <c r="E20" s="26" t="s">
        <v>35</v>
      </c>
      <c r="F20" s="18">
        <v>0</v>
      </c>
      <c r="G20" s="18">
        <v>0</v>
      </c>
    </row>
    <row r="21" spans="1:8">
      <c r="A21" s="23" t="s">
        <v>36</v>
      </c>
      <c r="B21" s="24">
        <v>3518056</v>
      </c>
      <c r="C21" s="25">
        <v>5396572</v>
      </c>
      <c r="D21" s="13"/>
      <c r="E21" s="26" t="s">
        <v>37</v>
      </c>
      <c r="F21" s="18">
        <v>0</v>
      </c>
      <c r="G21" s="18">
        <v>0</v>
      </c>
    </row>
    <row r="22" spans="1:8">
      <c r="A22" s="23" t="s">
        <v>38</v>
      </c>
      <c r="B22" s="24">
        <v>0</v>
      </c>
      <c r="C22" s="25">
        <v>0</v>
      </c>
      <c r="D22" s="13"/>
      <c r="E22" s="17" t="s">
        <v>39</v>
      </c>
      <c r="F22" s="21">
        <f>SUM(F23:F24)</f>
        <v>53212912</v>
      </c>
      <c r="G22" s="21">
        <f>SUM(G23:G24)</f>
        <v>104883147</v>
      </c>
    </row>
    <row r="23" spans="1:8">
      <c r="A23" s="23" t="s">
        <v>40</v>
      </c>
      <c r="B23" s="24">
        <v>33624586</v>
      </c>
      <c r="C23" s="25">
        <v>35248136</v>
      </c>
      <c r="D23" s="13"/>
      <c r="E23" s="26" t="s">
        <v>41</v>
      </c>
      <c r="F23" s="18">
        <v>53212912</v>
      </c>
      <c r="G23" s="18">
        <v>104883147</v>
      </c>
    </row>
    <row r="24" spans="1:8">
      <c r="A24" s="10" t="s">
        <v>42</v>
      </c>
      <c r="B24" s="19">
        <f>SUM(B25:B29)</f>
        <v>1092762279</v>
      </c>
      <c r="C24" s="20">
        <f>SUM(C25:C29)</f>
        <v>959595669</v>
      </c>
      <c r="D24" s="13"/>
      <c r="E24" s="26" t="s">
        <v>43</v>
      </c>
      <c r="F24" s="18">
        <v>0</v>
      </c>
      <c r="G24" s="18">
        <v>0</v>
      </c>
    </row>
    <row r="25" spans="1:8">
      <c r="A25" s="23" t="s">
        <v>44</v>
      </c>
      <c r="B25" s="24">
        <v>57644899</v>
      </c>
      <c r="C25" s="25">
        <v>87606331</v>
      </c>
      <c r="D25" s="13"/>
      <c r="E25" s="17" t="s">
        <v>45</v>
      </c>
      <c r="F25" s="21">
        <f>SUM(F26:F27)</f>
        <v>666666667</v>
      </c>
      <c r="G25" s="21">
        <f>SUM(G26:G27)</f>
        <v>1000000000</v>
      </c>
    </row>
    <row r="26" spans="1:8">
      <c r="A26" s="23" t="s">
        <v>46</v>
      </c>
      <c r="B26" s="24">
        <v>0</v>
      </c>
      <c r="C26" s="25">
        <v>0</v>
      </c>
      <c r="D26" s="13"/>
      <c r="E26" s="26" t="s">
        <v>47</v>
      </c>
      <c r="F26" s="18">
        <v>666666667</v>
      </c>
      <c r="G26" s="18">
        <v>1000000000</v>
      </c>
    </row>
    <row r="27" spans="1:8">
      <c r="A27" s="23" t="s">
        <v>48</v>
      </c>
      <c r="B27" s="24">
        <v>0</v>
      </c>
      <c r="C27" s="25">
        <v>0</v>
      </c>
      <c r="D27" s="13"/>
      <c r="E27" s="26" t="s">
        <v>49</v>
      </c>
      <c r="F27" s="18">
        <v>0</v>
      </c>
      <c r="G27" s="18">
        <v>0</v>
      </c>
    </row>
    <row r="28" spans="1:8">
      <c r="A28" s="23" t="s">
        <v>50</v>
      </c>
      <c r="B28" s="24">
        <v>233490234</v>
      </c>
      <c r="C28" s="25">
        <v>449679125</v>
      </c>
      <c r="D28" s="13"/>
      <c r="E28" s="28" t="s">
        <v>51</v>
      </c>
      <c r="F28" s="29">
        <f>SUM(F29:F31)</f>
        <v>0</v>
      </c>
      <c r="G28" s="29">
        <f>SUM(G29:G31)</f>
        <v>0</v>
      </c>
    </row>
    <row r="29" spans="1:8">
      <c r="A29" s="23" t="s">
        <v>52</v>
      </c>
      <c r="B29" s="24">
        <v>801627146</v>
      </c>
      <c r="C29" s="25">
        <v>422310213</v>
      </c>
      <c r="D29" s="13"/>
      <c r="E29" s="26" t="s">
        <v>53</v>
      </c>
      <c r="F29" s="18">
        <v>0</v>
      </c>
      <c r="G29" s="18">
        <v>0</v>
      </c>
    </row>
    <row r="30" spans="1:8" ht="24" customHeight="1">
      <c r="A30" s="10" t="s">
        <v>54</v>
      </c>
      <c r="B30" s="30">
        <f>SUM(B31:B35)</f>
        <v>0</v>
      </c>
      <c r="C30" s="31">
        <f>SUM(C31:C35)</f>
        <v>0</v>
      </c>
      <c r="D30" s="13"/>
      <c r="E30" s="26" t="s">
        <v>55</v>
      </c>
      <c r="F30" s="18">
        <v>0</v>
      </c>
      <c r="G30" s="18">
        <v>0</v>
      </c>
    </row>
    <row r="31" spans="1:8">
      <c r="A31" s="23" t="s">
        <v>56</v>
      </c>
      <c r="B31" s="24">
        <v>0</v>
      </c>
      <c r="C31" s="25">
        <v>0</v>
      </c>
      <c r="D31" s="13"/>
      <c r="E31" s="26" t="s">
        <v>57</v>
      </c>
      <c r="F31" s="18">
        <v>0</v>
      </c>
      <c r="G31" s="18">
        <v>0</v>
      </c>
    </row>
    <row r="32" spans="1:8">
      <c r="A32" s="23" t="s">
        <v>58</v>
      </c>
      <c r="B32" s="24">
        <v>0</v>
      </c>
      <c r="C32" s="25">
        <v>0</v>
      </c>
      <c r="D32" s="13"/>
      <c r="E32" s="17" t="s">
        <v>59</v>
      </c>
      <c r="F32" s="20">
        <f>SUM(F33:F38)</f>
        <v>38940768</v>
      </c>
      <c r="G32" s="20">
        <f>SUM(G33:G38)</f>
        <v>38793773</v>
      </c>
    </row>
    <row r="33" spans="1:8">
      <c r="A33" s="23" t="s">
        <v>60</v>
      </c>
      <c r="B33" s="24">
        <v>0</v>
      </c>
      <c r="C33" s="25">
        <v>0</v>
      </c>
      <c r="D33" s="13"/>
      <c r="E33" s="26" t="s">
        <v>61</v>
      </c>
      <c r="F33" s="18">
        <v>38940768</v>
      </c>
      <c r="G33" s="18">
        <v>38793773</v>
      </c>
    </row>
    <row r="34" spans="1:8">
      <c r="A34" s="23" t="s">
        <v>62</v>
      </c>
      <c r="B34" s="24">
        <v>0</v>
      </c>
      <c r="C34" s="25">
        <v>0</v>
      </c>
      <c r="D34" s="13"/>
      <c r="E34" s="26" t="s">
        <v>63</v>
      </c>
      <c r="F34" s="18">
        <v>0</v>
      </c>
      <c r="G34" s="18">
        <v>0</v>
      </c>
    </row>
    <row r="35" spans="1:8">
      <c r="A35" s="23" t="s">
        <v>64</v>
      </c>
      <c r="B35" s="24">
        <v>0</v>
      </c>
      <c r="C35" s="25">
        <v>0</v>
      </c>
      <c r="D35" s="13"/>
      <c r="E35" s="26" t="s">
        <v>65</v>
      </c>
      <c r="F35" s="18">
        <v>0</v>
      </c>
      <c r="G35" s="18">
        <v>0</v>
      </c>
    </row>
    <row r="36" spans="1:8">
      <c r="A36" s="10" t="s">
        <v>66</v>
      </c>
      <c r="B36" s="30">
        <v>0</v>
      </c>
      <c r="C36" s="31">
        <v>0</v>
      </c>
      <c r="D36" s="13"/>
      <c r="E36" s="26" t="s">
        <v>67</v>
      </c>
      <c r="F36" s="18">
        <v>0</v>
      </c>
      <c r="G36" s="18">
        <v>0</v>
      </c>
    </row>
    <row r="37" spans="1:8">
      <c r="A37" s="10" t="s">
        <v>68</v>
      </c>
      <c r="B37" s="30">
        <v>0</v>
      </c>
      <c r="C37" s="31">
        <v>0</v>
      </c>
      <c r="D37" s="13"/>
      <c r="E37" s="26" t="s">
        <v>69</v>
      </c>
      <c r="F37" s="18">
        <v>0</v>
      </c>
      <c r="G37" s="18">
        <v>0</v>
      </c>
    </row>
    <row r="38" spans="1:8">
      <c r="A38" s="23" t="s">
        <v>70</v>
      </c>
      <c r="B38" s="24">
        <v>0</v>
      </c>
      <c r="C38" s="25">
        <v>0</v>
      </c>
      <c r="D38" s="13"/>
      <c r="E38" s="26" t="s">
        <v>71</v>
      </c>
      <c r="F38" s="18">
        <v>0</v>
      </c>
      <c r="G38" s="18">
        <v>0</v>
      </c>
    </row>
    <row r="39" spans="1:8">
      <c r="A39" s="23" t="s">
        <v>72</v>
      </c>
      <c r="B39" s="24">
        <v>0</v>
      </c>
      <c r="C39" s="25">
        <v>0</v>
      </c>
      <c r="D39" s="13"/>
      <c r="E39" s="32" t="s">
        <v>73</v>
      </c>
      <c r="F39" s="29">
        <f>SUM(F40:F42)</f>
        <v>0</v>
      </c>
      <c r="G39" s="29">
        <v>0</v>
      </c>
    </row>
    <row r="40" spans="1:8">
      <c r="A40" s="10" t="s">
        <v>74</v>
      </c>
      <c r="B40" s="19">
        <f>SUM(B41:B44)</f>
        <v>86262</v>
      </c>
      <c r="C40" s="20">
        <f>SUM(C41:C44)</f>
        <v>86262</v>
      </c>
      <c r="D40" s="13"/>
      <c r="E40" s="26" t="s">
        <v>75</v>
      </c>
      <c r="F40" s="18">
        <v>0</v>
      </c>
      <c r="G40" s="18">
        <v>0</v>
      </c>
    </row>
    <row r="41" spans="1:8">
      <c r="A41" s="23" t="s">
        <v>76</v>
      </c>
      <c r="B41" s="24">
        <v>86262</v>
      </c>
      <c r="C41" s="25">
        <v>86262</v>
      </c>
      <c r="D41" s="13"/>
      <c r="E41" s="26" t="s">
        <v>77</v>
      </c>
      <c r="F41" s="18">
        <v>0</v>
      </c>
      <c r="G41" s="18">
        <v>0</v>
      </c>
    </row>
    <row r="42" spans="1:8">
      <c r="A42" s="23" t="s">
        <v>78</v>
      </c>
      <c r="B42" s="24">
        <v>0</v>
      </c>
      <c r="C42" s="25">
        <v>0</v>
      </c>
      <c r="D42" s="13"/>
      <c r="E42" s="26" t="s">
        <v>79</v>
      </c>
      <c r="F42" s="18">
        <v>0</v>
      </c>
      <c r="G42" s="18">
        <v>0</v>
      </c>
    </row>
    <row r="43" spans="1:8">
      <c r="A43" s="23" t="s">
        <v>80</v>
      </c>
      <c r="B43" s="24">
        <v>0</v>
      </c>
      <c r="C43" s="25">
        <v>0</v>
      </c>
      <c r="D43" s="13"/>
      <c r="E43" s="17" t="s">
        <v>81</v>
      </c>
      <c r="F43" s="20">
        <f>SUM(F44:F46)</f>
        <v>2466063835</v>
      </c>
      <c r="G43" s="20">
        <f>SUM(G44:G46)</f>
        <v>1924864382</v>
      </c>
    </row>
    <row r="44" spans="1:8">
      <c r="A44" s="23" t="s">
        <v>82</v>
      </c>
      <c r="B44" s="24">
        <v>0</v>
      </c>
      <c r="C44" s="25">
        <v>0</v>
      </c>
      <c r="D44" s="13"/>
      <c r="E44" s="26" t="s">
        <v>83</v>
      </c>
      <c r="F44" s="18">
        <v>2449193535</v>
      </c>
      <c r="G44" s="18">
        <v>1913266484</v>
      </c>
    </row>
    <row r="45" spans="1:8">
      <c r="A45" s="33"/>
      <c r="B45" s="24"/>
      <c r="C45" s="25"/>
      <c r="D45" s="13"/>
      <c r="E45" s="26" t="s">
        <v>84</v>
      </c>
      <c r="F45" s="18">
        <v>39230</v>
      </c>
      <c r="G45" s="18">
        <v>387210</v>
      </c>
    </row>
    <row r="46" spans="1:8">
      <c r="A46" s="10" t="s">
        <v>85</v>
      </c>
      <c r="B46" s="19">
        <f>SUM(B8+B16+B24+B30+B36+B40)</f>
        <v>13581508175</v>
      </c>
      <c r="C46" s="20">
        <f>SUM(C8+C16+C24+C30+C36+C40)</f>
        <v>8034032419</v>
      </c>
      <c r="D46" s="13"/>
      <c r="E46" s="26" t="s">
        <v>86</v>
      </c>
      <c r="F46" s="18">
        <v>16831070</v>
      </c>
      <c r="G46" s="18">
        <v>11210688</v>
      </c>
      <c r="H46" s="34"/>
    </row>
    <row r="47" spans="1:8">
      <c r="A47" s="35"/>
      <c r="B47" s="36"/>
      <c r="C47" s="37"/>
      <c r="D47" s="38"/>
      <c r="E47" s="39" t="s">
        <v>87</v>
      </c>
      <c r="F47" s="40">
        <f>SUM(F8+F18+F22+F25+F28+F32+F39+F43)</f>
        <v>5350580687</v>
      </c>
      <c r="G47" s="40">
        <f>SUM(G8+G18+G22+G25+G28+G32+G39+G43)</f>
        <v>4807104099</v>
      </c>
    </row>
    <row r="48" spans="1:8" s="46" customFormat="1" ht="15" customHeight="1">
      <c r="A48" s="41" t="s">
        <v>88</v>
      </c>
      <c r="B48" s="42"/>
      <c r="C48" s="43"/>
      <c r="D48" s="44"/>
      <c r="E48" s="17" t="s">
        <v>89</v>
      </c>
      <c r="F48" s="45"/>
      <c r="G48" s="45"/>
    </row>
    <row r="49" spans="1:7">
      <c r="A49" s="47" t="s">
        <v>90</v>
      </c>
      <c r="B49" s="48">
        <v>3113177474</v>
      </c>
      <c r="C49" s="49">
        <v>3128333709</v>
      </c>
      <c r="D49" s="50"/>
      <c r="E49" s="26" t="s">
        <v>91</v>
      </c>
      <c r="F49" s="51">
        <v>0</v>
      </c>
      <c r="G49" s="51">
        <v>0</v>
      </c>
    </row>
    <row r="50" spans="1:7">
      <c r="A50" s="47" t="s">
        <v>92</v>
      </c>
      <c r="B50" s="48">
        <v>353937230</v>
      </c>
      <c r="C50" s="49">
        <v>349182529</v>
      </c>
      <c r="D50" s="50"/>
      <c r="E50" s="26" t="s">
        <v>93</v>
      </c>
      <c r="F50" s="51">
        <v>1041388315</v>
      </c>
      <c r="G50" s="51">
        <v>1041388315</v>
      </c>
    </row>
    <row r="51" spans="1:7">
      <c r="A51" s="47" t="s">
        <v>94</v>
      </c>
      <c r="B51" s="48">
        <v>18010282395</v>
      </c>
      <c r="C51" s="49">
        <v>17877159921</v>
      </c>
      <c r="D51" s="50"/>
      <c r="E51" s="26" t="s">
        <v>95</v>
      </c>
      <c r="F51" s="51">
        <v>15114013379</v>
      </c>
      <c r="G51" s="51">
        <v>15122161435</v>
      </c>
    </row>
    <row r="52" spans="1:7">
      <c r="A52" s="47" t="s">
        <v>96</v>
      </c>
      <c r="B52" s="48">
        <v>5651100139</v>
      </c>
      <c r="C52" s="49">
        <v>5365437157</v>
      </c>
      <c r="D52" s="50"/>
      <c r="E52" s="26" t="s">
        <v>97</v>
      </c>
      <c r="F52" s="51">
        <v>0</v>
      </c>
      <c r="G52" s="51">
        <v>0</v>
      </c>
    </row>
    <row r="53" spans="1:7">
      <c r="A53" s="47" t="s">
        <v>98</v>
      </c>
      <c r="B53" s="48">
        <v>823769639</v>
      </c>
      <c r="C53" s="49">
        <v>846511422</v>
      </c>
      <c r="D53" s="50"/>
      <c r="E53" s="26" t="s">
        <v>99</v>
      </c>
      <c r="F53" s="51">
        <v>0</v>
      </c>
      <c r="G53" s="51">
        <v>0</v>
      </c>
    </row>
    <row r="54" spans="1:7">
      <c r="A54" s="47" t="s">
        <v>100</v>
      </c>
      <c r="B54" s="48">
        <v>-5780215929</v>
      </c>
      <c r="C54" s="49">
        <v>-5427677046</v>
      </c>
      <c r="D54" s="52"/>
      <c r="E54" s="26" t="s">
        <v>101</v>
      </c>
      <c r="F54" s="51">
        <v>168044745</v>
      </c>
      <c r="G54" s="51">
        <v>163020028</v>
      </c>
    </row>
    <row r="55" spans="1:7">
      <c r="A55" s="47" t="s">
        <v>102</v>
      </c>
      <c r="B55" s="48">
        <v>6586223264</v>
      </c>
      <c r="C55" s="49">
        <v>6597896078</v>
      </c>
      <c r="D55" s="52"/>
      <c r="E55" s="32"/>
      <c r="F55" s="51"/>
      <c r="G55" s="51"/>
    </row>
    <row r="56" spans="1:7">
      <c r="A56" s="47" t="s">
        <v>103</v>
      </c>
      <c r="B56" s="48">
        <v>0</v>
      </c>
      <c r="C56" s="49">
        <v>0</v>
      </c>
      <c r="D56" s="52"/>
      <c r="E56" s="52" t="s">
        <v>104</v>
      </c>
      <c r="F56" s="53">
        <f>SUM(F49:F55)</f>
        <v>16323446439</v>
      </c>
      <c r="G56" s="53">
        <f>SUM(G49:G54)</f>
        <v>16326569778</v>
      </c>
    </row>
    <row r="57" spans="1:7">
      <c r="A57" s="47" t="s">
        <v>105</v>
      </c>
      <c r="B57" s="48">
        <v>176843061</v>
      </c>
      <c r="C57" s="49">
        <v>129075129</v>
      </c>
      <c r="D57" s="50"/>
      <c r="E57" s="54"/>
      <c r="F57" s="51"/>
      <c r="G57" s="51"/>
    </row>
    <row r="58" spans="1:7">
      <c r="A58" s="55"/>
      <c r="B58" s="48"/>
      <c r="C58" s="49"/>
      <c r="D58" s="50"/>
      <c r="E58" s="17" t="s">
        <v>106</v>
      </c>
      <c r="F58" s="53">
        <f>SUM(F47+F56)</f>
        <v>21674027126</v>
      </c>
      <c r="G58" s="53">
        <f>SUM(G47+G56)</f>
        <v>21133673877</v>
      </c>
    </row>
    <row r="59" spans="1:7">
      <c r="A59" s="41" t="s">
        <v>107</v>
      </c>
      <c r="B59" s="56">
        <f>SUM(B49:B58)</f>
        <v>28935117273</v>
      </c>
      <c r="C59" s="57">
        <f>SUM(C49:C57)</f>
        <v>28865918899</v>
      </c>
      <c r="D59" s="50"/>
      <c r="E59" s="50"/>
      <c r="F59" s="51"/>
      <c r="G59" s="51"/>
    </row>
    <row r="60" spans="1:7">
      <c r="A60" s="55"/>
      <c r="B60" s="42"/>
      <c r="C60" s="43"/>
      <c r="D60" s="52"/>
      <c r="E60" s="17" t="s">
        <v>108</v>
      </c>
      <c r="F60" s="51"/>
      <c r="G60" s="51"/>
    </row>
    <row r="61" spans="1:7">
      <c r="A61" s="41" t="s">
        <v>109</v>
      </c>
      <c r="B61" s="56">
        <f>B46+B59</f>
        <v>42516625448</v>
      </c>
      <c r="C61" s="57">
        <f>C46+C59</f>
        <v>36899951318</v>
      </c>
      <c r="D61" s="50"/>
      <c r="E61" s="52"/>
      <c r="F61" s="51"/>
      <c r="G61" s="51"/>
    </row>
    <row r="62" spans="1:7">
      <c r="A62" s="55"/>
      <c r="B62" s="48"/>
      <c r="C62" s="49"/>
      <c r="D62" s="50"/>
      <c r="E62" s="17" t="s">
        <v>110</v>
      </c>
      <c r="F62" s="53">
        <f>SUM(F63:F66)</f>
        <v>4954646926</v>
      </c>
      <c r="G62" s="53">
        <f>SUM(G63:G65)</f>
        <v>4832185400</v>
      </c>
    </row>
    <row r="63" spans="1:7">
      <c r="A63" s="55"/>
      <c r="B63" s="48"/>
      <c r="C63" s="49"/>
      <c r="D63" s="50"/>
      <c r="E63" s="26" t="s">
        <v>111</v>
      </c>
      <c r="F63" s="51">
        <v>3857881557</v>
      </c>
      <c r="G63" s="51">
        <v>3759182569</v>
      </c>
    </row>
    <row r="64" spans="1:7" ht="13.5" customHeight="1">
      <c r="A64" s="55"/>
      <c r="B64" s="48"/>
      <c r="C64" s="49"/>
      <c r="D64" s="50"/>
      <c r="E64" s="26" t="s">
        <v>112</v>
      </c>
      <c r="F64" s="51">
        <v>1548252145</v>
      </c>
      <c r="G64" s="51">
        <v>1524489607</v>
      </c>
    </row>
    <row r="65" spans="1:9">
      <c r="A65" s="55"/>
      <c r="B65" s="48"/>
      <c r="C65" s="49"/>
      <c r="D65" s="50"/>
      <c r="E65" s="26" t="s">
        <v>113</v>
      </c>
      <c r="F65" s="51">
        <v>-451486776</v>
      </c>
      <c r="G65" s="51">
        <v>-451486776</v>
      </c>
    </row>
    <row r="66" spans="1:9">
      <c r="A66" s="55"/>
      <c r="B66" s="48"/>
      <c r="C66" s="49"/>
      <c r="D66" s="50"/>
      <c r="E66" s="50"/>
      <c r="F66" s="51"/>
      <c r="G66" s="51"/>
    </row>
    <row r="67" spans="1:9">
      <c r="A67" s="55"/>
      <c r="B67" s="48"/>
      <c r="C67" s="49"/>
      <c r="D67" s="50"/>
      <c r="E67" s="17" t="s">
        <v>114</v>
      </c>
      <c r="F67" s="53">
        <f>SUM(F68:F73)</f>
        <v>15887951396</v>
      </c>
      <c r="G67" s="53">
        <f>SUM(G68:G72)</f>
        <v>10934092041</v>
      </c>
    </row>
    <row r="68" spans="1:9">
      <c r="A68" s="55"/>
      <c r="B68" s="48"/>
      <c r="C68" s="49"/>
      <c r="D68" s="50"/>
      <c r="E68" s="26" t="s">
        <v>115</v>
      </c>
      <c r="F68" s="58">
        <v>5377760278</v>
      </c>
      <c r="G68" s="51">
        <v>1780472926</v>
      </c>
    </row>
    <row r="69" spans="1:9" ht="14.25" customHeight="1">
      <c r="A69" s="55"/>
      <c r="B69" s="48"/>
      <c r="C69" s="49"/>
      <c r="D69" s="50"/>
      <c r="E69" s="26" t="s">
        <v>116</v>
      </c>
      <c r="F69" s="51">
        <v>10954329378</v>
      </c>
      <c r="G69" s="51">
        <v>9587011431</v>
      </c>
    </row>
    <row r="70" spans="1:9">
      <c r="A70" s="55"/>
      <c r="B70" s="48"/>
      <c r="C70" s="49"/>
      <c r="D70" s="50"/>
      <c r="E70" s="26" t="s">
        <v>117</v>
      </c>
      <c r="F70" s="51">
        <v>313184634</v>
      </c>
      <c r="G70" s="51">
        <v>313184634</v>
      </c>
    </row>
    <row r="71" spans="1:9">
      <c r="A71" s="55"/>
      <c r="B71" s="48"/>
      <c r="C71" s="49"/>
      <c r="D71" s="50"/>
      <c r="E71" s="26" t="s">
        <v>118</v>
      </c>
      <c r="F71" s="51">
        <v>0</v>
      </c>
      <c r="G71" s="51">
        <v>0</v>
      </c>
    </row>
    <row r="72" spans="1:9">
      <c r="A72" s="55"/>
      <c r="B72" s="48"/>
      <c r="C72" s="49"/>
      <c r="D72" s="50"/>
      <c r="E72" s="26" t="s">
        <v>119</v>
      </c>
      <c r="F72" s="51">
        <v>-757322894</v>
      </c>
      <c r="G72" s="51">
        <v>-746576950</v>
      </c>
    </row>
    <row r="73" spans="1:9">
      <c r="A73" s="55"/>
      <c r="B73" s="48"/>
      <c r="C73" s="49"/>
      <c r="D73" s="50"/>
      <c r="E73" s="50"/>
      <c r="F73" s="51"/>
      <c r="G73" s="51"/>
      <c r="I73" s="59"/>
    </row>
    <row r="74" spans="1:9" ht="29.25" customHeight="1">
      <c r="A74" s="55"/>
      <c r="B74" s="48"/>
      <c r="C74" s="49"/>
      <c r="D74" s="50"/>
      <c r="E74" s="17" t="s">
        <v>120</v>
      </c>
      <c r="F74" s="53">
        <f>SUM(F75:F76)</f>
        <v>0</v>
      </c>
      <c r="G74" s="53">
        <f>SUM(G75:G76)</f>
        <v>0</v>
      </c>
    </row>
    <row r="75" spans="1:9">
      <c r="A75" s="55"/>
      <c r="B75" s="48"/>
      <c r="C75" s="49"/>
      <c r="D75" s="50"/>
      <c r="E75" s="26" t="s">
        <v>121</v>
      </c>
      <c r="F75" s="51">
        <v>0</v>
      </c>
      <c r="G75" s="51">
        <v>0</v>
      </c>
    </row>
    <row r="76" spans="1:9">
      <c r="A76" s="55"/>
      <c r="B76" s="48"/>
      <c r="C76" s="49"/>
      <c r="D76" s="50"/>
      <c r="E76" s="26" t="s">
        <v>122</v>
      </c>
      <c r="F76" s="51">
        <v>0</v>
      </c>
      <c r="G76" s="51">
        <v>0</v>
      </c>
    </row>
    <row r="77" spans="1:9">
      <c r="A77" s="55"/>
      <c r="B77" s="48"/>
      <c r="C77" s="49"/>
      <c r="D77" s="50"/>
      <c r="E77" s="26"/>
      <c r="F77" s="51"/>
      <c r="G77" s="51"/>
    </row>
    <row r="78" spans="1:9">
      <c r="A78" s="55"/>
      <c r="B78" s="48"/>
      <c r="C78" s="49"/>
      <c r="D78" s="50"/>
      <c r="E78" s="17" t="s">
        <v>123</v>
      </c>
      <c r="F78" s="53">
        <f>SUM(F62+F67+F74)</f>
        <v>20842598322</v>
      </c>
      <c r="G78" s="53">
        <f>SUM(G62+G67+G74)</f>
        <v>15766277441</v>
      </c>
      <c r="I78" s="59"/>
    </row>
    <row r="79" spans="1:9" ht="9" customHeight="1">
      <c r="A79" s="55"/>
      <c r="B79" s="48"/>
      <c r="C79" s="49"/>
      <c r="D79" s="50"/>
      <c r="E79" s="50"/>
      <c r="F79" s="51"/>
      <c r="G79" s="51"/>
    </row>
    <row r="80" spans="1:9">
      <c r="A80" s="55"/>
      <c r="B80" s="48"/>
      <c r="C80" s="49"/>
      <c r="D80" s="50"/>
      <c r="E80" s="17" t="s">
        <v>124</v>
      </c>
      <c r="F80" s="53">
        <f>F58+F78</f>
        <v>42516625448</v>
      </c>
      <c r="G80" s="53">
        <f>G58+G78</f>
        <v>36899951318</v>
      </c>
      <c r="H80" s="22"/>
      <c r="I80" s="22"/>
    </row>
    <row r="81" spans="1:7" ht="7.5" customHeight="1">
      <c r="A81" s="60"/>
      <c r="B81" s="61"/>
      <c r="C81" s="62"/>
      <c r="D81" s="63"/>
      <c r="E81" s="63"/>
      <c r="F81" s="64"/>
      <c r="G81" s="64"/>
    </row>
    <row r="82" spans="1:7" ht="6" customHeight="1">
      <c r="C82" s="65"/>
    </row>
    <row r="83" spans="1:7">
      <c r="A83" s="67" t="s">
        <v>125</v>
      </c>
      <c r="C83" s="65"/>
    </row>
    <row r="84" spans="1:7">
      <c r="C84" s="65"/>
    </row>
    <row r="85" spans="1:7">
      <c r="C85" s="65"/>
    </row>
    <row r="86" spans="1:7">
      <c r="C86" s="65"/>
    </row>
    <row r="87" spans="1:7">
      <c r="C87" s="65"/>
    </row>
    <row r="88" spans="1:7">
      <c r="C88" s="65"/>
    </row>
    <row r="89" spans="1:7">
      <c r="C89" s="65"/>
    </row>
    <row r="90" spans="1:7">
      <c r="C90" s="65"/>
    </row>
    <row r="91" spans="1:7">
      <c r="C91" s="65"/>
    </row>
    <row r="92" spans="1:7">
      <c r="C92" s="65"/>
    </row>
    <row r="93" spans="1:7">
      <c r="C93" s="65"/>
    </row>
    <row r="94" spans="1:7">
      <c r="C94" s="65"/>
    </row>
    <row r="95" spans="1:7">
      <c r="C95" s="65"/>
    </row>
    <row r="96" spans="1:7">
      <c r="C96" s="65"/>
    </row>
    <row r="97" spans="3:3">
      <c r="C97" s="65"/>
    </row>
    <row r="98" spans="3:3">
      <c r="C98" s="65"/>
    </row>
    <row r="99" spans="3:3">
      <c r="C99" s="65"/>
    </row>
    <row r="100" spans="3:3">
      <c r="C100" s="65"/>
    </row>
  </sheetData>
  <mergeCells count="4">
    <mergeCell ref="A1:G1"/>
    <mergeCell ref="A2:G2"/>
    <mergeCell ref="A3:G3"/>
    <mergeCell ref="A4:G4"/>
  </mergeCells>
  <printOptions horizontalCentered="1"/>
  <pageMargins left="0.15748031496062992" right="0.15748031496062992" top="0.86614173228346458" bottom="0.55118110236220474" header="0.39" footer="0.15748031496062992"/>
  <pageSetup scale="61" firstPageNumber="164" orientation="landscape" useFirstPageNumber="1" r:id="rId1"/>
  <headerFooter>
    <oddHeader>&amp;C&amp;"Encode Sans Medium,Negrita"&amp;10PODER EJECUTIVO
DEL ESTADO DE TAMAULIPAS&amp;"-,Negrita"&amp;12
&amp;G</oddHeader>
    <oddFooter>&amp;C&amp;G
&amp;"Encode Sans Medium,Negrita"&amp;10Anexos</oddFooter>
  </headerFooter>
  <rowBreaks count="1" manualBreakCount="1">
    <brk id="4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 SITUACION FIN OK</vt:lpstr>
      <vt:lpstr>'LDF- SITUACION FIN OK'!Área_de_impresión</vt:lpstr>
      <vt:lpstr>'LDF- SITUACION FIN OK'!Títulos_a_imprimir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2025-07-21T17:48:37Z</dcterms:created>
  <dcterms:modified xsi:type="dcterms:W3CDTF">2025-07-21T18:34:25Z</dcterms:modified>
</cp:coreProperties>
</file>