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EXCEL 2025\DEUDA Y CUENTA PUBLICA\ESTADOS FINANCIEROS A PUBLICAR\SEGUNDO TRIMESTRE\"/>
    </mc:Choice>
  </mc:AlternateContent>
  <xr:revisionPtr revIDLastSave="0" documentId="8_{D167E192-231A-4FA1-94B5-56D8394BB6C1}" xr6:coauthVersionLast="47" xr6:coauthVersionMax="47" xr10:uidLastSave="{00000000-0000-0000-0000-000000000000}"/>
  <bookViews>
    <workbookView xWindow="-120" yWindow="-120" windowWidth="29040" windowHeight="15720" xr2:uid="{E5EACD6F-0809-4AEE-8EB7-8573213C5DB0}"/>
  </bookViews>
  <sheets>
    <sheet name=" Flujo por Fondos jun" sheetId="1" r:id="rId1"/>
  </sheets>
  <externalReferences>
    <externalReference r:id="rId2"/>
  </externalReferences>
  <definedNames>
    <definedName name="______________________bd2" localSheetId="0">#REF!</definedName>
    <definedName name="______________________bd2">#REF!</definedName>
    <definedName name="_____________________bd2" localSheetId="0">#REF!</definedName>
    <definedName name="_____________________bd2">#REF!</definedName>
    <definedName name="____________________bd2" localSheetId="0">#REF!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 Flujo por Fondos jun'!$A$1:$H$48</definedName>
    <definedName name="AS" localSheetId="0">#REF!</definedName>
    <definedName name="AS">#REF!</definedName>
    <definedName name="ASASA" localSheetId="0">#REF!</definedName>
    <definedName name="ASASA">#REF!</definedName>
    <definedName name="_xlnm.Database" localSheetId="0">#REF!</definedName>
    <definedName name="_xlnm.Database">#REF!</definedName>
    <definedName name="clas" localSheetId="0">#REF!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1" l="1"/>
  <c r="H33" i="1"/>
  <c r="D33" i="1"/>
  <c r="G32" i="1"/>
  <c r="G35" i="1" s="1"/>
  <c r="F32" i="1"/>
  <c r="F35" i="1" s="1"/>
  <c r="E32" i="1"/>
  <c r="H32" i="1" s="1"/>
  <c r="C32" i="1"/>
  <c r="D32" i="1" s="1"/>
  <c r="H31" i="1"/>
  <c r="D31" i="1"/>
  <c r="H30" i="1"/>
  <c r="D30" i="1"/>
  <c r="H29" i="1"/>
  <c r="D29" i="1"/>
  <c r="H28" i="1"/>
  <c r="D28" i="1"/>
  <c r="H27" i="1"/>
  <c r="D27" i="1"/>
  <c r="H26" i="1"/>
  <c r="D26" i="1"/>
  <c r="H25" i="1"/>
  <c r="D25" i="1"/>
  <c r="H24" i="1"/>
  <c r="D24" i="1"/>
  <c r="H23" i="1"/>
  <c r="D23" i="1"/>
  <c r="H22" i="1"/>
  <c r="D22" i="1"/>
  <c r="H21" i="1"/>
  <c r="D21" i="1"/>
  <c r="H20" i="1"/>
  <c r="D20" i="1"/>
  <c r="H19" i="1"/>
  <c r="D19" i="1"/>
  <c r="H18" i="1"/>
  <c r="D18" i="1"/>
  <c r="H17" i="1"/>
  <c r="D17" i="1"/>
  <c r="H16" i="1"/>
  <c r="D16" i="1"/>
  <c r="H15" i="1"/>
  <c r="G15" i="1"/>
  <c r="F15" i="1"/>
  <c r="E15" i="1"/>
  <c r="D15" i="1" s="1"/>
  <c r="C15" i="1"/>
  <c r="H14" i="1"/>
  <c r="D14" i="1"/>
  <c r="H13" i="1"/>
  <c r="D13" i="1"/>
  <c r="G12" i="1"/>
  <c r="F12" i="1"/>
  <c r="E12" i="1"/>
  <c r="H12" i="1" s="1"/>
  <c r="C12" i="1"/>
  <c r="D12" i="1" s="1"/>
  <c r="H11" i="1"/>
  <c r="D11" i="1"/>
  <c r="G10" i="1"/>
  <c r="F10" i="1"/>
  <c r="E10" i="1"/>
  <c r="H10" i="1" s="1"/>
  <c r="C10" i="1"/>
  <c r="D10" i="1" s="1"/>
  <c r="E35" i="1" l="1"/>
  <c r="H35" i="1" l="1"/>
  <c r="D35" i="1"/>
</calcChain>
</file>

<file path=xl/sharedStrings.xml><?xml version="1.0" encoding="utf-8"?>
<sst xmlns="http://schemas.openxmlformats.org/spreadsheetml/2006/main" count="41" uniqueCount="38">
  <si>
    <t>Estado Analítico del Ejercicio del Presupuesto de Egresos</t>
  </si>
  <si>
    <t>Por Flujo de Fondos</t>
  </si>
  <si>
    <t>Del 1 de Enero al 30 de Junio 2025</t>
  </si>
  <si>
    <t>(Cifras en Pesos)</t>
  </si>
  <si>
    <t>Concepto</t>
  </si>
  <si>
    <t>Egresos</t>
  </si>
  <si>
    <t>Subejercicio</t>
  </si>
  <si>
    <t>Aprobado</t>
  </si>
  <si>
    <t>Ampliaciones/ (Reducciones)</t>
  </si>
  <si>
    <t>Modificado</t>
  </si>
  <si>
    <t>Devengado</t>
  </si>
  <si>
    <t>Pagado</t>
  </si>
  <si>
    <t>3 = (1 + 2 )</t>
  </si>
  <si>
    <t>6 = ( 3 - 4 )</t>
  </si>
  <si>
    <t>RECURSO ESTATAL PROPIOS</t>
  </si>
  <si>
    <t>RAMO 28 PARTICIPACIONES FEDERALES</t>
  </si>
  <si>
    <t>FEIEF</t>
  </si>
  <si>
    <t>RAMO 33 APORTACIONES FEDERALES PARA ENTIDADES FEDERATIVAS Y MUNICIPIOS</t>
  </si>
  <si>
    <t>FAETA EDUCACION TECNOLOGICA Y DE ADULTOS</t>
  </si>
  <si>
    <t>FAM ASISTENCIA SOCIAL</t>
  </si>
  <si>
    <t>FAM INFRAESTRUCTURA EDUCACION BASICA</t>
  </si>
  <si>
    <t>FAM INFRAESTRUCTURA EDUCACION MEDIA SUPE</t>
  </si>
  <si>
    <t>FAM INFRAESTRUCTURA EDUCACION SUPERIOR</t>
  </si>
  <si>
    <t>FAM REMANENTES</t>
  </si>
  <si>
    <t>FONDO APOR SERVICIOS DE SALUD FASSA</t>
  </si>
  <si>
    <t>FONDO DE APORTACIONES PARA LA SEGURIDAD PÚBLICA (FASP)</t>
  </si>
  <si>
    <t>FONDO FORT DE LAS ENTIDADES FEDER FAFEF</t>
  </si>
  <si>
    <t>FONDO INFRAEST SOC ESTATAL FISE</t>
  </si>
  <si>
    <t>FONDO INFRAEST SOC MUNICIPAL FISMUN</t>
  </si>
  <si>
    <t>FONDO P FORT DE LOS MPIOS FORTAMUN</t>
  </si>
  <si>
    <t>FONE GASTO CORRIENTE</t>
  </si>
  <si>
    <t>FONE GTOS DE OPERACION</t>
  </si>
  <si>
    <t>FONE NOMINA</t>
  </si>
  <si>
    <t>PROGRAMA FASP APORTACION ESTATAL</t>
  </si>
  <si>
    <t>OTROS RECURSOS FEDERALES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</si>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</sst>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font>
      <sz val="11"/>
      <color theme="1"/>
      <name val="Calibri"/>
      <family val="2"/>
      <scheme val="minor"/>
    </font>
    <font>
      <sz val="11"/>
      <color theme="1"/>
      <name val="Calibri"/>
      <family val="2"/>
      <scheme val="minor"/>
    </font>
    <font>
      <b/>
      <sz val="10"/>
      <name val="Encode Sans Expanded SemiBold"/>
    </font>
    <font>
      <sz val="10"/>
      <name val="Encode Sans Expanded SemiBold"/>
    </font>
    <font>
      <b/>
      <sz val="7"/>
      <name val="Encode Sans Expanded SemiBold"/>
    </font>
    <font>
      <sz val="9"/>
      <color theme="1"/>
      <name val="Encode Sans Expanded SemiBold"/>
    </font>
    <font>
      <b/>
      <sz val="9"/>
      <color theme="0"/>
      <name val="Calibri"/>
      <family val="2"/>
      <scheme val="minor"/>
    </font>
    <font>
      <sz val="9"/>
      <color theme="0"/>
      <name val="Helvetica"/>
      <family val="2"/>
    </font>
    <font>
      <sz val="9"/>
      <color theme="1"/>
      <name val="Calibri"/>
      <family val="2"/>
      <scheme val="minor"/>
    </font>
    <font>
      <sz val="9"/>
      <color theme="1"/>
      <name val="Helvetica"/>
      <family val="2"/>
    </font>
    <font>
      <b/>
      <sz val="9"/>
      <color theme="1"/>
      <name val="Calibri"/>
      <family val="2"/>
      <scheme val="minor"/>
    </font>
    <font>
      <b/>
      <sz val="9"/>
      <color rgb="FF000000"/>
      <name val="Calibri"/>
      <family val="2"/>
      <scheme val="minor"/>
    </font>
    <font>
      <sz val="8"/>
      <color theme="1"/>
      <name val="Calibri"/>
      <family val="2"/>
      <scheme val="minor"/>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37" fontId="2" fillId="0" borderId="0" xfId="1" applyNumberFormat="1" applyFont="1" applyFill="1" applyBorder="1" applyAlignment="1" applyProtection="1">
      <alignment horizontal="center"/>
    </xf>
    <xf numFmtId="0" fontId="3" fillId="0" borderId="0" xfId="0" applyFont="1"/>
    <xf numFmtId="37" fontId="4" fillId="0" borderId="0" xfId="1" applyNumberFormat="1" applyFont="1" applyFill="1" applyBorder="1" applyAlignment="1" applyProtection="1">
      <alignment horizontal="center"/>
    </xf>
    <xf numFmtId="0" fontId="5" fillId="2" borderId="0" xfId="0" applyFont="1" applyFill="1"/>
    <xf numFmtId="0" fontId="5" fillId="0" borderId="0" xfId="0" applyFont="1"/>
    <xf numFmtId="37" fontId="6" fillId="3" borderId="1" xfId="1" applyNumberFormat="1" applyFont="1" applyFill="1" applyBorder="1" applyAlignment="1" applyProtection="1">
      <alignment horizontal="center" vertical="center" wrapText="1"/>
    </xf>
    <xf numFmtId="37" fontId="6" fillId="3" borderId="2" xfId="1" applyNumberFormat="1" applyFont="1" applyFill="1" applyBorder="1" applyAlignment="1" applyProtection="1">
      <alignment horizontal="center" vertical="center"/>
    </xf>
    <xf numFmtId="37" fontId="6" fillId="3" borderId="3" xfId="1" applyNumberFormat="1" applyFont="1" applyFill="1" applyBorder="1" applyAlignment="1" applyProtection="1">
      <alignment horizontal="center"/>
    </xf>
    <xf numFmtId="37" fontId="6" fillId="3" borderId="4" xfId="1" applyNumberFormat="1" applyFont="1" applyFill="1" applyBorder="1" applyAlignment="1" applyProtection="1">
      <alignment horizontal="center"/>
    </xf>
    <xf numFmtId="37" fontId="6" fillId="3" borderId="5" xfId="1" applyNumberFormat="1" applyFont="1" applyFill="1" applyBorder="1" applyAlignment="1" applyProtection="1">
      <alignment horizontal="center"/>
    </xf>
    <xf numFmtId="37" fontId="6" fillId="3" borderId="6" xfId="1" applyNumberFormat="1" applyFont="1" applyFill="1" applyBorder="1" applyAlignment="1" applyProtection="1">
      <alignment horizontal="center" vertical="center" wrapText="1"/>
    </xf>
    <xf numFmtId="0" fontId="7" fillId="0" borderId="0" xfId="0" applyFont="1"/>
    <xf numFmtId="37" fontId="6" fillId="3" borderId="7" xfId="1" applyNumberFormat="1" applyFont="1" applyFill="1" applyBorder="1" applyAlignment="1" applyProtection="1">
      <alignment horizontal="center" vertical="center"/>
    </xf>
    <xf numFmtId="37" fontId="6" fillId="3" borderId="8"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wrapText="1"/>
    </xf>
    <xf numFmtId="37" fontId="6" fillId="3" borderId="9" xfId="1" applyNumberFormat="1" applyFont="1" applyFill="1" applyBorder="1" applyAlignment="1" applyProtection="1">
      <alignment horizontal="center" vertical="center"/>
    </xf>
    <xf numFmtId="37" fontId="6" fillId="3" borderId="10"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xf>
    <xf numFmtId="0" fontId="8" fillId="2" borderId="7" xfId="0" applyFont="1" applyFill="1" applyBorder="1" applyAlignment="1">
      <alignment horizontal="justify" vertical="center" wrapText="1"/>
    </xf>
    <xf numFmtId="0" fontId="8" fillId="2" borderId="8" xfId="0" applyFont="1" applyFill="1" applyBorder="1" applyAlignment="1">
      <alignment horizontal="justify" vertical="center" wrapText="1"/>
    </xf>
    <xf numFmtId="3" fontId="8" fillId="2" borderId="11" xfId="0" applyNumberFormat="1" applyFont="1" applyFill="1" applyBorder="1" applyAlignment="1">
      <alignment horizontal="right" vertical="center" wrapText="1"/>
    </xf>
    <xf numFmtId="0" fontId="9" fillId="0" borderId="0" xfId="0" applyFont="1"/>
    <xf numFmtId="0" fontId="10" fillId="2" borderId="8" xfId="0" applyFont="1" applyFill="1" applyBorder="1" applyAlignment="1">
      <alignment horizontal="justify" vertical="center" wrapText="1"/>
    </xf>
    <xf numFmtId="3" fontId="10" fillId="2" borderId="11" xfId="0" applyNumberFormat="1" applyFont="1" applyFill="1" applyBorder="1" applyAlignment="1">
      <alignment horizontal="right" vertical="center" wrapText="1"/>
    </xf>
    <xf numFmtId="0" fontId="8" fillId="0" borderId="0" xfId="0" applyFont="1"/>
    <xf numFmtId="0" fontId="8" fillId="2" borderId="8" xfId="0" applyFont="1" applyFill="1" applyBorder="1" applyAlignment="1">
      <alignment horizontal="left" vertical="center" wrapText="1" indent="2"/>
    </xf>
    <xf numFmtId="0" fontId="8" fillId="2" borderId="9" xfId="0" applyFont="1" applyFill="1" applyBorder="1" applyAlignment="1">
      <alignment horizontal="justify" vertical="top" wrapText="1"/>
    </xf>
    <xf numFmtId="0" fontId="8" fillId="2" borderId="10" xfId="0" applyFont="1" applyFill="1" applyBorder="1" applyAlignment="1">
      <alignment horizontal="justify" vertical="top" wrapText="1"/>
    </xf>
    <xf numFmtId="3" fontId="8" fillId="2" borderId="12" xfId="0" applyNumberFormat="1" applyFont="1" applyFill="1" applyBorder="1" applyAlignment="1">
      <alignment horizontal="right" vertical="top" wrapText="1"/>
    </xf>
    <xf numFmtId="0" fontId="10" fillId="4" borderId="9" xfId="0" applyFont="1" applyFill="1" applyBorder="1" applyAlignment="1">
      <alignment horizontal="justify" vertical="top" wrapText="1"/>
    </xf>
    <xf numFmtId="0" fontId="10" fillId="4" borderId="10" xfId="0" applyFont="1" applyFill="1" applyBorder="1" applyAlignment="1">
      <alignment horizontal="justify" vertical="center" wrapText="1"/>
    </xf>
    <xf numFmtId="3" fontId="11" fillId="4" borderId="6" xfId="0" applyNumberFormat="1" applyFont="1" applyFill="1" applyBorder="1" applyAlignment="1">
      <alignment horizontal="right" vertical="center" wrapText="1"/>
    </xf>
    <xf numFmtId="0" fontId="12" fillId="0" borderId="0" xfId="0" applyFont="1" applyAlignment="1">
      <alignment horizontal="left" vertical="center" wrapText="1"/>
    </xf>
    <xf numFmtId="0" fontId="8" fillId="0" borderId="0" xfId="0" applyFont="1" applyAlignment="1">
      <alignment vertical="top"/>
    </xf>
    <xf numFmtId="3" fontId="0" fillId="0" borderId="0" xfId="0" applyNumberFormat="1"/>
    <xf numFmtId="0" fontId="12" fillId="0" borderId="0" xfId="0" applyFont="1" applyAlignment="1">
      <alignment vertical="center"/>
    </xf>
    <xf numFmtId="3" fontId="8" fillId="0" borderId="0" xfId="0" applyNumberFormat="1" applyFont="1"/>
    <xf numFmtId="0" fontId="13" fillId="0" borderId="0" xfId="0" applyFont="1"/>
    <xf numFmtId="3" fontId="13" fillId="0" borderId="0" xfId="0" applyNumberFormat="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228600</xdr:rowOff>
    </xdr:from>
    <xdr:to>
      <xdr:col>1</xdr:col>
      <xdr:colOff>2034538</xdr:colOff>
      <xdr:row>3</xdr:row>
      <xdr:rowOff>62775</xdr:rowOff>
    </xdr:to>
    <xdr:pic>
      <xdr:nvPicPr>
        <xdr:cNvPr id="2" name="Imagen 1">
          <a:extLst>
            <a:ext uri="{FF2B5EF4-FFF2-40B4-BE49-F238E27FC236}">
              <a16:creationId xmlns:a16="http://schemas.microsoft.com/office/drawing/2014/main" id="{D87B087C-F968-490F-9EDA-74DEC6623018}"/>
            </a:ext>
          </a:extLst>
        </xdr:cNvPr>
        <xdr:cNvPicPr>
          <a:picLocks noChangeAspect="1"/>
        </xdr:cNvPicPr>
      </xdr:nvPicPr>
      <xdr:blipFill rotWithShape="1">
        <a:blip xmlns:r="http://schemas.openxmlformats.org/officeDocument/2006/relationships" r:embed="rId1"/>
        <a:srcRect l="3009" t="5953"/>
        <a:stretch/>
      </xdr:blipFill>
      <xdr:spPr>
        <a:xfrm>
          <a:off x="390525" y="228600"/>
          <a:ext cx="1958338" cy="720000"/>
        </a:xfrm>
        <a:prstGeom prst="rect">
          <a:avLst/>
        </a:prstGeom>
      </xdr:spPr>
    </xdr:pic>
    <xdr:clientData/>
  </xdr:twoCellAnchor>
  <xdr:twoCellAnchor editAs="oneCell">
    <xdr:from>
      <xdr:col>6</xdr:col>
      <xdr:colOff>597958</xdr:colOff>
      <xdr:row>0</xdr:row>
      <xdr:rowOff>179916</xdr:rowOff>
    </xdr:from>
    <xdr:to>
      <xdr:col>7</xdr:col>
      <xdr:colOff>161937</xdr:colOff>
      <xdr:row>3</xdr:row>
      <xdr:rowOff>111296</xdr:rowOff>
    </xdr:to>
    <xdr:pic>
      <xdr:nvPicPr>
        <xdr:cNvPr id="3" name="Imagen 2">
          <a:extLst>
            <a:ext uri="{FF2B5EF4-FFF2-40B4-BE49-F238E27FC236}">
              <a16:creationId xmlns:a16="http://schemas.microsoft.com/office/drawing/2014/main" id="{7638F141-4715-4E53-9457-34600D938AA7}"/>
            </a:ext>
          </a:extLst>
        </xdr:cNvPr>
        <xdr:cNvPicPr>
          <a:picLocks noChangeAspect="1"/>
        </xdr:cNvPicPr>
      </xdr:nvPicPr>
      <xdr:blipFill rotWithShape="1">
        <a:blip xmlns:r="http://schemas.openxmlformats.org/officeDocument/2006/relationships" r:embed="rId2"/>
        <a:srcRect l="3090" t="1974"/>
        <a:stretch/>
      </xdr:blipFill>
      <xdr:spPr>
        <a:xfrm>
          <a:off x="9894358" y="179916"/>
          <a:ext cx="697454" cy="8172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L%202025/DEUDA%20Y%20CUENTA%20PUBLICA/ESTADOS%20FINANCIEROS%20A%20PUBLICAR/Estados%20Financieros%202do%20Trimestre%202025%2022-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dice  "/>
      <sheetName val="Cuenta Publica 2024"/>
      <sheetName val="Portada de contable"/>
      <sheetName val="Estado Actividades "/>
      <sheetName val="Edo situacion financ "/>
      <sheetName val="Variacion Hacienda Publica  ok"/>
      <sheetName val="Edo Cambios situac Financiera25"/>
      <sheetName val="Flujo de Efectivo  ok"/>
      <sheetName val="Estado Analitico Activo 2025"/>
      <sheetName val="Edo Analit Deuda y otros Pa  ok"/>
      <sheetName val="pasivos contingentes  ok"/>
      <sheetName val="Notas al edo fin 9-58"/>
      <sheetName val="Portada de presupuestaria "/>
      <sheetName val="Edo Analitico Ingr junio"/>
      <sheetName val="Clasificacion Admva "/>
      <sheetName val="Clas admva poder"/>
      <sheetName val="Clas admva entidad"/>
      <sheetName val="Clasif Objeto del Gasto"/>
      <sheetName val="Clasif. economica "/>
      <sheetName val="Clasificacion Funcional "/>
      <sheetName val=" Flujo por Fondos jun"/>
      <sheetName val="Endeudamiento "/>
      <sheetName val="intereses de la deuda  ok"/>
      <sheetName val="postura fiscal jun"/>
      <sheetName val="Portada de programatica"/>
      <sheetName val="Gtos Categoria Programatica "/>
      <sheetName val="Programas y Proy de Inversi "/>
      <sheetName val="Reporte de Indicadores 2o trim"/>
      <sheetName val="Indicadore de Result CD"/>
      <sheetName val="Portada de Anexos"/>
      <sheetName val="OBRA PUBLICA 2024"/>
      <sheetName val="LDF- SITUCACION FIN OK"/>
      <sheetName val="LDF Inf Analitico de Deuda "/>
      <sheetName val="LDF Inf Analitic Oblig.  ok"/>
      <sheetName val="balance preseup jun"/>
      <sheetName val="Analítico de Ingresos Detal jun"/>
      <sheetName val="Edo Analit Ingr Calendariza ok"/>
      <sheetName val="LDFAnalitico Egresos COG De "/>
      <sheetName val="LDF Analítico Egresos CA De "/>
      <sheetName val="LDF Analítico Egresos CF De "/>
      <sheetName val="LDF Analitico Egresos CSPC  "/>
      <sheetName val="Hoja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9C6F3-8416-4D4D-AFA5-7C574B26CE20}">
  <sheetPr>
    <tabColor rgb="FFC00000"/>
  </sheetPr>
  <dimension ref="A1:H55"/>
  <sheetViews>
    <sheetView showGridLines="0" tabSelected="1" topLeftCell="A16" zoomScaleNormal="100" zoomScalePageLayoutView="60" workbookViewId="0">
      <selection activeCell="E43" sqref="E43"/>
    </sheetView>
  </sheetViews>
  <sheetFormatPr baseColWidth="10" defaultColWidth="11.5703125" defaultRowHeight="12"/>
  <cols>
    <col min="1" max="1" width="4.7109375" style="39" customWidth="1"/>
    <col min="2" max="2" width="60.42578125" style="39" customWidth="1"/>
    <col min="3" max="3" width="20.28515625" style="39" customWidth="1"/>
    <col min="4" max="4" width="18.5703125" style="39" customWidth="1"/>
    <col min="5" max="6" width="17.7109375" style="39" customWidth="1"/>
    <col min="7" max="7" width="17" style="39" customWidth="1"/>
    <col min="8" max="8" width="17.140625" style="39" customWidth="1"/>
    <col min="9" max="16384" width="11.5703125" style="39"/>
  </cols>
  <sheetData>
    <row r="1" spans="1:8" s="2" customFormat="1" ht="25.5" customHeight="1">
      <c r="A1" s="1" t="s">
        <v>0</v>
      </c>
      <c r="B1" s="1"/>
      <c r="C1" s="1"/>
      <c r="D1" s="1"/>
      <c r="E1" s="1"/>
      <c r="F1" s="1"/>
      <c r="G1" s="1"/>
      <c r="H1" s="1"/>
    </row>
    <row r="2" spans="1:8" s="2" customFormat="1" ht="21.75" customHeight="1">
      <c r="A2" s="1" t="s">
        <v>1</v>
      </c>
      <c r="B2" s="1"/>
      <c r="C2" s="1"/>
      <c r="D2" s="1"/>
      <c r="E2" s="1"/>
      <c r="F2" s="1"/>
      <c r="G2" s="1"/>
      <c r="H2" s="1"/>
    </row>
    <row r="3" spans="1:8" s="2" customFormat="1" ht="22.5" customHeight="1">
      <c r="A3" s="1" t="s">
        <v>2</v>
      </c>
      <c r="B3" s="1"/>
      <c r="C3" s="1"/>
      <c r="D3" s="1"/>
      <c r="E3" s="1"/>
      <c r="F3" s="1"/>
      <c r="G3" s="1"/>
      <c r="H3" s="1"/>
    </row>
    <row r="4" spans="1:8" s="2" customFormat="1" ht="21" customHeight="1">
      <c r="A4" s="3" t="s">
        <v>3</v>
      </c>
      <c r="B4" s="3"/>
      <c r="C4" s="3"/>
      <c r="D4" s="3"/>
      <c r="E4" s="3"/>
      <c r="F4" s="3"/>
      <c r="G4" s="3"/>
      <c r="H4" s="3"/>
    </row>
    <row r="5" spans="1:8" s="5" customFormat="1" ht="9" customHeight="1">
      <c r="A5" s="4"/>
      <c r="B5" s="4"/>
      <c r="C5" s="4"/>
      <c r="E5" s="4"/>
      <c r="F5" s="4"/>
      <c r="G5" s="4"/>
      <c r="H5" s="4"/>
    </row>
    <row r="6" spans="1:8" s="12" customFormat="1" ht="15.75" customHeight="1">
      <c r="A6" s="6" t="s">
        <v>4</v>
      </c>
      <c r="B6" s="7"/>
      <c r="C6" s="8" t="s">
        <v>5</v>
      </c>
      <c r="D6" s="9"/>
      <c r="E6" s="9"/>
      <c r="F6" s="9"/>
      <c r="G6" s="10"/>
      <c r="H6" s="11" t="s">
        <v>6</v>
      </c>
    </row>
    <row r="7" spans="1:8" s="12" customFormat="1" ht="27" customHeight="1">
      <c r="A7" s="13"/>
      <c r="B7" s="14"/>
      <c r="C7" s="15" t="s">
        <v>7</v>
      </c>
      <c r="D7" s="16" t="s">
        <v>8</v>
      </c>
      <c r="E7" s="15" t="s">
        <v>9</v>
      </c>
      <c r="F7" s="15" t="s">
        <v>10</v>
      </c>
      <c r="G7" s="15" t="s">
        <v>11</v>
      </c>
      <c r="H7" s="11"/>
    </row>
    <row r="8" spans="1:8" s="12" customFormat="1">
      <c r="A8" s="17"/>
      <c r="B8" s="18"/>
      <c r="C8" s="19">
        <v>1</v>
      </c>
      <c r="D8" s="19">
        <v>2</v>
      </c>
      <c r="E8" s="19" t="s">
        <v>12</v>
      </c>
      <c r="F8" s="19">
        <v>4</v>
      </c>
      <c r="G8" s="19">
        <v>5</v>
      </c>
      <c r="H8" s="19" t="s">
        <v>13</v>
      </c>
    </row>
    <row r="9" spans="1:8" s="23" customFormat="1" ht="6" customHeight="1">
      <c r="A9" s="20"/>
      <c r="B9" s="21"/>
      <c r="C9" s="22"/>
      <c r="D9" s="22"/>
      <c r="E9" s="22"/>
      <c r="F9" s="22"/>
      <c r="G9" s="22"/>
      <c r="H9" s="22"/>
    </row>
    <row r="10" spans="1:8" s="26" customFormat="1" ht="15" customHeight="1">
      <c r="A10" s="20"/>
      <c r="B10" s="24" t="s">
        <v>14</v>
      </c>
      <c r="C10" s="25">
        <f>C11</f>
        <v>10789879838.000013</v>
      </c>
      <c r="D10" s="25">
        <f>E10-C10</f>
        <v>1435268461.9799576</v>
      </c>
      <c r="E10" s="25">
        <f t="shared" ref="E10:G10" si="0">E11</f>
        <v>12225148299.979971</v>
      </c>
      <c r="F10" s="25">
        <f t="shared" si="0"/>
        <v>5190599284.1600018</v>
      </c>
      <c r="G10" s="25">
        <f t="shared" si="0"/>
        <v>4848753300.8099976</v>
      </c>
      <c r="H10" s="25">
        <f t="shared" ref="H10:H31" si="1">E10-F10</f>
        <v>7034549015.8199692</v>
      </c>
    </row>
    <row r="11" spans="1:8" s="26" customFormat="1" ht="15" customHeight="1">
      <c r="A11" s="20"/>
      <c r="B11" s="27" t="s">
        <v>14</v>
      </c>
      <c r="C11" s="22">
        <v>10789879838.000013</v>
      </c>
      <c r="D11" s="22">
        <f>E11-C11</f>
        <v>1435268461.9799576</v>
      </c>
      <c r="E11" s="22">
        <v>12225148299.979971</v>
      </c>
      <c r="F11" s="22">
        <v>5190599284.1600018</v>
      </c>
      <c r="G11" s="22">
        <v>4848753300.8099976</v>
      </c>
      <c r="H11" s="22">
        <f t="shared" si="1"/>
        <v>7034549015.8199692</v>
      </c>
    </row>
    <row r="12" spans="1:8" s="26" customFormat="1" ht="15" customHeight="1">
      <c r="A12" s="20"/>
      <c r="B12" s="24" t="s">
        <v>15</v>
      </c>
      <c r="C12" s="25">
        <f>SUM(C13:C14)</f>
        <v>34613217933.000092</v>
      </c>
      <c r="D12" s="25">
        <f t="shared" ref="D12:D35" si="2">E12-C12</f>
        <v>2008654249.3900452</v>
      </c>
      <c r="E12" s="25">
        <f t="shared" ref="E12:G12" si="3">SUM(E13:E14)</f>
        <v>36621872182.390137</v>
      </c>
      <c r="F12" s="25">
        <f t="shared" si="3"/>
        <v>16963821922.240055</v>
      </c>
      <c r="G12" s="25">
        <f t="shared" si="3"/>
        <v>16061755581.320026</v>
      </c>
      <c r="H12" s="25">
        <f t="shared" si="1"/>
        <v>19658050260.150082</v>
      </c>
    </row>
    <row r="13" spans="1:8" s="26" customFormat="1" ht="15" customHeight="1">
      <c r="A13" s="20"/>
      <c r="B13" s="27" t="s">
        <v>15</v>
      </c>
      <c r="C13" s="22">
        <v>34613217933.000092</v>
      </c>
      <c r="D13" s="22">
        <f t="shared" si="2"/>
        <v>1984723018.4200439</v>
      </c>
      <c r="E13" s="22">
        <v>36597940951.420135</v>
      </c>
      <c r="F13" s="22">
        <v>16940736015.150055</v>
      </c>
      <c r="G13" s="22">
        <v>16045597596.780025</v>
      </c>
      <c r="H13" s="22">
        <f t="shared" si="1"/>
        <v>19657204936.270081</v>
      </c>
    </row>
    <row r="14" spans="1:8" s="26" customFormat="1" ht="15" customHeight="1">
      <c r="A14" s="20"/>
      <c r="B14" s="27" t="s">
        <v>16</v>
      </c>
      <c r="C14" s="22">
        <v>0</v>
      </c>
      <c r="D14" s="22">
        <f t="shared" si="2"/>
        <v>23931230.970000003</v>
      </c>
      <c r="E14" s="22">
        <v>23931230.970000003</v>
      </c>
      <c r="F14" s="22">
        <v>23085907.090000004</v>
      </c>
      <c r="G14" s="22">
        <v>16157984.539999999</v>
      </c>
      <c r="H14" s="22">
        <f t="shared" si="1"/>
        <v>845323.87999999896</v>
      </c>
    </row>
    <row r="15" spans="1:8" s="26" customFormat="1" ht="24" customHeight="1">
      <c r="A15" s="20"/>
      <c r="B15" s="24" t="s">
        <v>17</v>
      </c>
      <c r="C15" s="25">
        <f>SUM(C16:C31)</f>
        <v>27445083470</v>
      </c>
      <c r="D15" s="25">
        <f t="shared" si="2"/>
        <v>1721857497.7999992</v>
      </c>
      <c r="E15" s="25">
        <f t="shared" ref="E15:G15" si="4">SUM(E16:E31)</f>
        <v>29166940967.799999</v>
      </c>
      <c r="F15" s="25">
        <f t="shared" si="4"/>
        <v>13911543856.58</v>
      </c>
      <c r="G15" s="25">
        <f t="shared" si="4"/>
        <v>13831706931.129999</v>
      </c>
      <c r="H15" s="25">
        <f t="shared" si="1"/>
        <v>15255397111.219999</v>
      </c>
    </row>
    <row r="16" spans="1:8" s="26" customFormat="1" ht="15" customHeight="1">
      <c r="A16" s="20"/>
      <c r="B16" s="27" t="s">
        <v>18</v>
      </c>
      <c r="C16" s="22">
        <v>368349095</v>
      </c>
      <c r="D16" s="22">
        <f>E16-C16</f>
        <v>299.75999999046326</v>
      </c>
      <c r="E16" s="22">
        <v>368349394.75999999</v>
      </c>
      <c r="F16" s="22">
        <v>179386287.75999999</v>
      </c>
      <c r="G16" s="22">
        <v>179386287.75999999</v>
      </c>
      <c r="H16" s="22">
        <f>E16-F16</f>
        <v>188963107</v>
      </c>
    </row>
    <row r="17" spans="1:8" s="26" customFormat="1" ht="15" customHeight="1">
      <c r="A17" s="20"/>
      <c r="B17" s="27" t="s">
        <v>19</v>
      </c>
      <c r="C17" s="22">
        <v>404579241</v>
      </c>
      <c r="D17" s="22">
        <f>E17-C17</f>
        <v>0</v>
      </c>
      <c r="E17" s="22">
        <v>404579241</v>
      </c>
      <c r="F17" s="22">
        <v>201536970</v>
      </c>
      <c r="G17" s="22">
        <v>201536970</v>
      </c>
      <c r="H17" s="22">
        <f>E17-F17</f>
        <v>203042271</v>
      </c>
    </row>
    <row r="18" spans="1:8" s="26" customFormat="1" ht="15" customHeight="1">
      <c r="A18" s="20"/>
      <c r="B18" s="27" t="s">
        <v>20</v>
      </c>
      <c r="C18" s="22">
        <v>0</v>
      </c>
      <c r="D18" s="22">
        <f>E18-C18</f>
        <v>365741866.12</v>
      </c>
      <c r="E18" s="22">
        <v>365741866.12</v>
      </c>
      <c r="F18" s="22">
        <v>182870956.12</v>
      </c>
      <c r="G18" s="22">
        <v>182870956.12</v>
      </c>
      <c r="H18" s="22">
        <f>E18-F18</f>
        <v>182870910</v>
      </c>
    </row>
    <row r="19" spans="1:8" s="26" customFormat="1">
      <c r="A19" s="20"/>
      <c r="B19" s="27" t="s">
        <v>21</v>
      </c>
      <c r="C19" s="22">
        <v>0</v>
      </c>
      <c r="D19" s="22">
        <f>E19-C19</f>
        <v>12679464</v>
      </c>
      <c r="E19" s="22">
        <v>12679464</v>
      </c>
      <c r="F19" s="22">
        <v>6339732</v>
      </c>
      <c r="G19" s="22">
        <v>6339732</v>
      </c>
      <c r="H19" s="22">
        <f>E19-F19</f>
        <v>6339732</v>
      </c>
    </row>
    <row r="20" spans="1:8" s="26" customFormat="1" ht="15" customHeight="1">
      <c r="A20" s="20"/>
      <c r="B20" s="27" t="s">
        <v>22</v>
      </c>
      <c r="C20" s="22">
        <v>0</v>
      </c>
      <c r="D20" s="22">
        <f t="shared" si="2"/>
        <v>112605091.67</v>
      </c>
      <c r="E20" s="22">
        <v>112605091.67</v>
      </c>
      <c r="F20" s="22">
        <v>56302860.670000002</v>
      </c>
      <c r="G20" s="22">
        <v>56302860.670000002</v>
      </c>
      <c r="H20" s="22">
        <f t="shared" si="1"/>
        <v>56302231</v>
      </c>
    </row>
    <row r="21" spans="1:8" s="26" customFormat="1" ht="15" customHeight="1">
      <c r="A21" s="20"/>
      <c r="B21" s="27" t="s">
        <v>23</v>
      </c>
      <c r="C21" s="22"/>
      <c r="D21" s="22">
        <f t="shared" si="2"/>
        <v>35427138.18</v>
      </c>
      <c r="E21" s="22">
        <v>35427138.18</v>
      </c>
      <c r="F21" s="22">
        <v>35427138.18</v>
      </c>
      <c r="G21" s="22">
        <v>35427138.18</v>
      </c>
      <c r="H21" s="22">
        <f t="shared" si="1"/>
        <v>0</v>
      </c>
    </row>
    <row r="22" spans="1:8" s="26" customFormat="1" ht="15" customHeight="1">
      <c r="A22" s="20"/>
      <c r="B22" s="27" t="s">
        <v>24</v>
      </c>
      <c r="C22" s="22">
        <v>1898535513</v>
      </c>
      <c r="D22" s="22">
        <f t="shared" si="2"/>
        <v>5220.0299999713898</v>
      </c>
      <c r="E22" s="22">
        <v>1898540733.03</v>
      </c>
      <c r="F22" s="22">
        <v>919579813.02999997</v>
      </c>
      <c r="G22" s="22">
        <v>919579813.02999997</v>
      </c>
      <c r="H22" s="22">
        <f t="shared" si="1"/>
        <v>978960920</v>
      </c>
    </row>
    <row r="23" spans="1:8" s="26" customFormat="1" ht="21.75" customHeight="1">
      <c r="A23" s="20"/>
      <c r="B23" s="27" t="s">
        <v>25</v>
      </c>
      <c r="C23" s="22">
        <v>284761814.00000006</v>
      </c>
      <c r="D23" s="22">
        <f t="shared" si="2"/>
        <v>140464976.08999997</v>
      </c>
      <c r="E23" s="22">
        <v>425226790.09000003</v>
      </c>
      <c r="F23" s="22">
        <v>129058285.89999998</v>
      </c>
      <c r="G23" s="22">
        <v>128824285.89999998</v>
      </c>
      <c r="H23" s="22">
        <f t="shared" si="1"/>
        <v>296168504.19000006</v>
      </c>
    </row>
    <row r="24" spans="1:8" s="26" customFormat="1" ht="20.25" customHeight="1">
      <c r="A24" s="20"/>
      <c r="B24" s="27" t="s">
        <v>26</v>
      </c>
      <c r="C24" s="22">
        <v>1589070074</v>
      </c>
      <c r="D24" s="22">
        <f t="shared" si="2"/>
        <v>826308794.70999908</v>
      </c>
      <c r="E24" s="22">
        <v>2415378868.7099991</v>
      </c>
      <c r="F24" s="22">
        <v>867115896.67999995</v>
      </c>
      <c r="G24" s="22">
        <v>861574274.38</v>
      </c>
      <c r="H24" s="22">
        <f t="shared" si="1"/>
        <v>1548262972.0299993</v>
      </c>
    </row>
    <row r="25" spans="1:8" s="26" customFormat="1" ht="15" customHeight="1">
      <c r="A25" s="20"/>
      <c r="B25" s="27" t="s">
        <v>27</v>
      </c>
      <c r="C25" s="22">
        <v>202735643</v>
      </c>
      <c r="D25" s="22">
        <f t="shared" si="2"/>
        <v>118478225.51999998</v>
      </c>
      <c r="E25" s="22">
        <v>321213868.51999998</v>
      </c>
      <c r="F25" s="22">
        <v>138671866.69</v>
      </c>
      <c r="G25" s="22">
        <v>138671866.69</v>
      </c>
      <c r="H25" s="22">
        <f t="shared" si="1"/>
        <v>182542001.82999998</v>
      </c>
    </row>
    <row r="26" spans="1:8" s="26" customFormat="1">
      <c r="A26" s="20"/>
      <c r="B26" s="27" t="s">
        <v>28</v>
      </c>
      <c r="C26" s="22">
        <v>1469800352</v>
      </c>
      <c r="D26" s="22">
        <f t="shared" si="2"/>
        <v>-147127162</v>
      </c>
      <c r="E26" s="22">
        <v>1322673190</v>
      </c>
      <c r="F26" s="22">
        <v>800142900</v>
      </c>
      <c r="G26" s="22">
        <v>800142900</v>
      </c>
      <c r="H26" s="22">
        <f t="shared" si="1"/>
        <v>522530290</v>
      </c>
    </row>
    <row r="27" spans="1:8" s="26" customFormat="1">
      <c r="A27" s="20"/>
      <c r="B27" s="27" t="s">
        <v>29</v>
      </c>
      <c r="C27" s="22">
        <v>3387726375</v>
      </c>
      <c r="D27" s="22">
        <f t="shared" si="2"/>
        <v>10009575</v>
      </c>
      <c r="E27" s="22">
        <v>3397735950</v>
      </c>
      <c r="F27" s="22">
        <v>1698867972</v>
      </c>
      <c r="G27" s="22">
        <v>1698374223</v>
      </c>
      <c r="H27" s="22">
        <f t="shared" si="1"/>
        <v>1698867978</v>
      </c>
    </row>
    <row r="28" spans="1:8" s="26" customFormat="1">
      <c r="A28" s="20"/>
      <c r="B28" s="27" t="s">
        <v>30</v>
      </c>
      <c r="C28" s="22">
        <v>50036516</v>
      </c>
      <c r="D28" s="22">
        <f t="shared" si="2"/>
        <v>0</v>
      </c>
      <c r="E28" s="22">
        <v>50036516</v>
      </c>
      <c r="F28" s="22">
        <v>20243648.739999998</v>
      </c>
      <c r="G28" s="22">
        <v>20243648.739999998</v>
      </c>
      <c r="H28" s="22">
        <f t="shared" si="1"/>
        <v>29792867.260000002</v>
      </c>
    </row>
    <row r="29" spans="1:8" s="26" customFormat="1">
      <c r="A29" s="20"/>
      <c r="B29" s="27" t="s">
        <v>31</v>
      </c>
      <c r="C29" s="22">
        <v>558082762</v>
      </c>
      <c r="D29" s="22">
        <f t="shared" si="2"/>
        <v>82528442.789999843</v>
      </c>
      <c r="E29" s="22">
        <v>640611204.78999984</v>
      </c>
      <c r="F29" s="22">
        <v>213038032.1399999</v>
      </c>
      <c r="G29" s="22">
        <v>206446046.35000002</v>
      </c>
      <c r="H29" s="22">
        <f t="shared" si="1"/>
        <v>427573172.64999998</v>
      </c>
    </row>
    <row r="30" spans="1:8" s="26" customFormat="1" ht="15" customHeight="1">
      <c r="A30" s="20"/>
      <c r="B30" s="27" t="s">
        <v>32</v>
      </c>
      <c r="C30" s="22">
        <v>17231406085</v>
      </c>
      <c r="D30" s="22">
        <f t="shared" si="2"/>
        <v>0</v>
      </c>
      <c r="E30" s="22">
        <v>17231406085</v>
      </c>
      <c r="F30" s="22">
        <v>8428315563.9299994</v>
      </c>
      <c r="G30" s="22">
        <v>8361395619.1600008</v>
      </c>
      <c r="H30" s="22">
        <f t="shared" si="1"/>
        <v>8803090521.0699997</v>
      </c>
    </row>
    <row r="31" spans="1:8" s="26" customFormat="1" ht="15" customHeight="1">
      <c r="A31" s="20"/>
      <c r="B31" s="27" t="s">
        <v>33</v>
      </c>
      <c r="C31" s="22">
        <v>0</v>
      </c>
      <c r="D31" s="22">
        <f t="shared" si="2"/>
        <v>164735565.92999998</v>
      </c>
      <c r="E31" s="22">
        <v>164735565.92999998</v>
      </c>
      <c r="F31" s="22">
        <v>34645932.739999995</v>
      </c>
      <c r="G31" s="22">
        <v>34590309.149999999</v>
      </c>
      <c r="H31" s="22">
        <f t="shared" si="1"/>
        <v>130089633.18999998</v>
      </c>
    </row>
    <row r="32" spans="1:8" s="26" customFormat="1" ht="15" customHeight="1">
      <c r="A32" s="20"/>
      <c r="B32" s="24" t="s">
        <v>34</v>
      </c>
      <c r="C32" s="25">
        <f>C33</f>
        <v>4515339397</v>
      </c>
      <c r="D32" s="25">
        <f>E32-C32</f>
        <v>1648247801.6700001</v>
      </c>
      <c r="E32" s="25">
        <f t="shared" ref="E32:G32" si="5">E33</f>
        <v>6163587198.6700001</v>
      </c>
      <c r="F32" s="25">
        <f t="shared" si="5"/>
        <v>3182968940.1499996</v>
      </c>
      <c r="G32" s="25">
        <f t="shared" si="5"/>
        <v>3174246929.5299997</v>
      </c>
      <c r="H32" s="25">
        <f>E32-F32</f>
        <v>2980618258.5200005</v>
      </c>
    </row>
    <row r="33" spans="1:8" s="26" customFormat="1" ht="15" customHeight="1">
      <c r="A33" s="20"/>
      <c r="B33" s="27" t="s">
        <v>34</v>
      </c>
      <c r="C33" s="22">
        <v>4515339397</v>
      </c>
      <c r="D33" s="22">
        <f>E33-C33</f>
        <v>1648247801.6700001</v>
      </c>
      <c r="E33" s="22">
        <v>6163587198.6700001</v>
      </c>
      <c r="F33" s="22">
        <v>3182968940.1499996</v>
      </c>
      <c r="G33" s="22">
        <v>3174246929.5299997</v>
      </c>
      <c r="H33" s="22">
        <f>E33-F33</f>
        <v>2980618258.5200005</v>
      </c>
    </row>
    <row r="34" spans="1:8" s="26" customFormat="1" ht="9.75" customHeight="1">
      <c r="A34" s="28"/>
      <c r="B34" s="29"/>
      <c r="C34" s="30"/>
      <c r="D34" s="30"/>
      <c r="E34" s="30"/>
      <c r="F34" s="30"/>
      <c r="G34" s="30"/>
      <c r="H34" s="30"/>
    </row>
    <row r="35" spans="1:8" s="26" customFormat="1" ht="18" customHeight="1">
      <c r="A35" s="31"/>
      <c r="B35" s="32" t="s">
        <v>35</v>
      </c>
      <c r="C35" s="33">
        <f>SUM(C32,C15,C12,C10)</f>
        <v>77363520638.000107</v>
      </c>
      <c r="D35" s="33">
        <f t="shared" si="2"/>
        <v>6814028010.8399963</v>
      </c>
      <c r="E35" s="33">
        <f t="shared" ref="E35:G35" si="6">SUM(E32,E15,E12,E10)</f>
        <v>84177548648.840103</v>
      </c>
      <c r="F35" s="33">
        <f t="shared" si="6"/>
        <v>39248934003.130058</v>
      </c>
      <c r="G35" s="33">
        <f t="shared" si="6"/>
        <v>37916462742.790024</v>
      </c>
      <c r="H35" s="33">
        <f>E35-F35</f>
        <v>44928614645.710045</v>
      </c>
    </row>
    <row r="36" spans="1:8" s="26" customFormat="1" ht="10.5" customHeight="1"/>
    <row r="37" spans="1:8" s="35" customFormat="1" ht="25.5" customHeight="1">
      <c r="A37" s="34" t="s">
        <v>36</v>
      </c>
      <c r="B37" s="34"/>
      <c r="C37" s="34"/>
      <c r="D37" s="34"/>
      <c r="E37" s="34"/>
      <c r="F37" s="34"/>
      <c r="G37" s="34"/>
      <c r="H37" s="34"/>
    </row>
    <row r="38" spans="1:8" s="26" customFormat="1" ht="12" customHeight="1">
      <c r="C38" s="36"/>
      <c r="D38" s="36"/>
      <c r="E38" s="36"/>
      <c r="F38" s="36"/>
      <c r="G38" s="36"/>
      <c r="H38" s="36"/>
    </row>
    <row r="39" spans="1:8" s="26" customFormat="1">
      <c r="A39" s="37" t="s">
        <v>37</v>
      </c>
      <c r="C39" s="38"/>
      <c r="D39" s="38"/>
      <c r="E39" s="38"/>
      <c r="F39" s="38"/>
      <c r="G39" s="38"/>
      <c r="H39" s="38"/>
    </row>
    <row r="40" spans="1:8">
      <c r="C40" s="40"/>
      <c r="D40" s="40"/>
      <c r="E40" s="40"/>
      <c r="F40" s="40"/>
      <c r="G40" s="40"/>
      <c r="H40" s="40"/>
    </row>
    <row r="41" spans="1:8">
      <c r="C41" s="40"/>
      <c r="D41" s="40"/>
      <c r="E41" s="40"/>
      <c r="F41" s="40"/>
      <c r="G41" s="40"/>
      <c r="H41" s="40"/>
    </row>
    <row r="42" spans="1:8">
      <c r="C42" s="40"/>
      <c r="D42" s="40"/>
      <c r="E42" s="40"/>
      <c r="F42" s="40"/>
      <c r="G42" s="40"/>
      <c r="H42" s="40"/>
    </row>
    <row r="43" spans="1:8">
      <c r="C43" s="40"/>
      <c r="D43" s="40"/>
      <c r="E43" s="40"/>
      <c r="F43" s="40"/>
      <c r="G43" s="40"/>
      <c r="H43" s="40"/>
    </row>
    <row r="44" spans="1:8">
      <c r="C44" s="40"/>
      <c r="D44" s="40"/>
      <c r="E44" s="40"/>
      <c r="F44" s="40"/>
      <c r="G44" s="40"/>
      <c r="H44" s="40"/>
    </row>
    <row r="45" spans="1:8">
      <c r="C45" s="40"/>
      <c r="D45" s="40"/>
      <c r="E45" s="40"/>
      <c r="F45" s="40"/>
      <c r="G45" s="40"/>
      <c r="H45" s="40"/>
    </row>
    <row r="51" spans="3:8">
      <c r="C51" s="40"/>
      <c r="D51" s="40"/>
      <c r="E51" s="40"/>
      <c r="F51" s="40"/>
      <c r="G51" s="40"/>
      <c r="H51" s="40"/>
    </row>
    <row r="55" spans="3:8">
      <c r="C55" s="40"/>
    </row>
  </sheetData>
  <mergeCells count="8">
    <mergeCell ref="A37:H37"/>
    <mergeCell ref="A1:H1"/>
    <mergeCell ref="A2:H2"/>
    <mergeCell ref="A3:H3"/>
    <mergeCell ref="A4:H4"/>
    <mergeCell ref="A6:B8"/>
    <mergeCell ref="C6:G6"/>
    <mergeCell ref="H6:H7"/>
  </mergeCells>
  <printOptions horizontalCentered="1"/>
  <pageMargins left="0.31496062992125984" right="0.31496062992125984" top="0.82677165354330717" bottom="0.59055118110236227" header="0.31496062992125984" footer="0.23622047244094491"/>
  <pageSetup scale="73" firstPageNumber="41" orientation="landscape" useFirstPageNumber="1" r:id="rId1"/>
  <headerFooter>
    <oddHeader>&amp;C&amp;"Encode Sans Expanded Medium,Expanded Medium"&amp;10PODER EJECUTIVO
DEL ESTADO DE TAMAULIPAS&amp;"-,Normal"&amp;11
&amp;G</oddHeader>
    <oddFooter>&amp;L       
&amp;C
&amp;G
&amp;"Encode Sans Expanded Medium,Expanded Medium"&amp;10Presupuestaria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 Flujo por Fondos jun</vt:lpstr>
      <vt:lpstr>' Flujo por Fondos jun'!Área_de_impresión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MARIA DE LOURDES ALCOCER DE LA CRUZ</cp:lastModifiedBy>
  <dcterms:created xsi:type="dcterms:W3CDTF">2025-07-22T19:45:51Z</dcterms:created>
  <dcterms:modified xsi:type="dcterms:W3CDTF">2025-07-22T19:46:18Z</dcterms:modified>
</cp:coreProperties>
</file>