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B3F1CF43-4FBF-4144-B7DA-70CB97A37384}" xr6:coauthVersionLast="47" xr6:coauthVersionMax="47" xr10:uidLastSave="{00000000-0000-0000-0000-000000000000}"/>
  <bookViews>
    <workbookView xWindow="-120" yWindow="-120" windowWidth="29040" windowHeight="15720" xr2:uid="{2F1680D5-F6AA-4AC8-B613-16CB0CB9898D}"/>
  </bookViews>
  <sheets>
    <sheet name="LDF Analítico Egresos CA De "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Analítico Egresos CA De '!$A$1:$G$69</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Analítico Egresos CA De '!$1:$7</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1" l="1"/>
  <c r="G53" i="1" s="1"/>
  <c r="D52" i="1"/>
  <c r="G52" i="1" s="1"/>
  <c r="D51" i="1"/>
  <c r="G51" i="1" s="1"/>
  <c r="D50" i="1"/>
  <c r="G50" i="1" s="1"/>
  <c r="D49" i="1"/>
  <c r="G49" i="1" s="1"/>
  <c r="D48" i="1"/>
  <c r="G48" i="1" s="1"/>
  <c r="D47" i="1"/>
  <c r="G47" i="1" s="1"/>
  <c r="D46" i="1"/>
  <c r="G46" i="1" s="1"/>
  <c r="D45" i="1"/>
  <c r="G45" i="1" s="1"/>
  <c r="D44" i="1"/>
  <c r="G44" i="1" s="1"/>
  <c r="D43" i="1"/>
  <c r="G43" i="1" s="1"/>
  <c r="D42" i="1"/>
  <c r="G42" i="1" s="1"/>
  <c r="F41" i="1"/>
  <c r="E41" i="1"/>
  <c r="C41" i="1"/>
  <c r="B41" i="1"/>
  <c r="D39" i="1"/>
  <c r="G39" i="1" s="1"/>
  <c r="D38" i="1"/>
  <c r="G38" i="1" s="1"/>
  <c r="D37" i="1"/>
  <c r="G37" i="1" s="1"/>
  <c r="D36" i="1"/>
  <c r="G36" i="1" s="1"/>
  <c r="D35" i="1"/>
  <c r="G35" i="1" s="1"/>
  <c r="D34" i="1"/>
  <c r="G34" i="1" s="1"/>
  <c r="D33" i="1"/>
  <c r="G33" i="1" s="1"/>
  <c r="D32" i="1"/>
  <c r="G32" i="1" s="1"/>
  <c r="D31" i="1"/>
  <c r="G31" i="1" s="1"/>
  <c r="D30" i="1"/>
  <c r="G30" i="1" s="1"/>
  <c r="D29" i="1"/>
  <c r="G29" i="1" s="1"/>
  <c r="D28" i="1"/>
  <c r="G28" i="1" s="1"/>
  <c r="D27" i="1"/>
  <c r="G27" i="1" s="1"/>
  <c r="D26" i="1"/>
  <c r="G26" i="1" s="1"/>
  <c r="D25" i="1"/>
  <c r="G25" i="1" s="1"/>
  <c r="D24" i="1"/>
  <c r="G24" i="1" s="1"/>
  <c r="D23" i="1"/>
  <c r="G23" i="1" s="1"/>
  <c r="D22" i="1"/>
  <c r="G22" i="1" s="1"/>
  <c r="D21" i="1"/>
  <c r="G21" i="1" s="1"/>
  <c r="D20" i="1"/>
  <c r="G20" i="1" s="1"/>
  <c r="D19" i="1"/>
  <c r="G19" i="1" s="1"/>
  <c r="D18" i="1"/>
  <c r="G18" i="1" s="1"/>
  <c r="D17" i="1"/>
  <c r="G17" i="1" s="1"/>
  <c r="D16" i="1"/>
  <c r="G16" i="1" s="1"/>
  <c r="D15" i="1"/>
  <c r="G15" i="1" s="1"/>
  <c r="D14" i="1"/>
  <c r="G14" i="1" s="1"/>
  <c r="D13" i="1"/>
  <c r="G13" i="1" s="1"/>
  <c r="D12" i="1"/>
  <c r="G12" i="1" s="1"/>
  <c r="D11" i="1"/>
  <c r="G11" i="1" s="1"/>
  <c r="D10" i="1"/>
  <c r="D8" i="1" s="1"/>
  <c r="D9" i="1"/>
  <c r="G9" i="1" s="1"/>
  <c r="F8" i="1"/>
  <c r="F55" i="1" s="1"/>
  <c r="E8" i="1"/>
  <c r="E55" i="1" s="1"/>
  <c r="C8" i="1"/>
  <c r="C55" i="1" s="1"/>
  <c r="B8" i="1"/>
  <c r="B55" i="1" s="1"/>
  <c r="G41" i="1" l="1"/>
  <c r="G10" i="1"/>
  <c r="G8" i="1" s="1"/>
  <c r="G55" i="1" s="1"/>
  <c r="D41" i="1"/>
  <c r="D55" i="1" s="1"/>
</calcChain>
</file>

<file path=xl/sharedStrings.xml><?xml version="1.0" encoding="utf-8"?>
<sst xmlns="http://schemas.openxmlformats.org/spreadsheetml/2006/main" count="61" uniqueCount="50">
  <si>
    <t>Estado Analítico del Ejercicio del Presupuesto de Egresos Detallado - LDF</t>
  </si>
  <si>
    <t>Clasificación Administrativa</t>
  </si>
  <si>
    <t>Del 1 de Enero al 30 de Junio de 2025</t>
  </si>
  <si>
    <t>(Cifras en Pesos)</t>
  </si>
  <si>
    <t>Concepto</t>
  </si>
  <si>
    <t>Egresos</t>
  </si>
  <si>
    <t>Subejercicio</t>
  </si>
  <si>
    <t>Aprobado</t>
  </si>
  <si>
    <t>Ampliaciones/</t>
  </si>
  <si>
    <t>Modificado</t>
  </si>
  <si>
    <t>Devengado</t>
  </si>
  <si>
    <t>Pagado</t>
  </si>
  <si>
    <t>(Reducciones)</t>
  </si>
  <si>
    <t xml:space="preserve"> Gasto No Etiquetado</t>
  </si>
  <si>
    <t>Honorable Congreso Del Estado</t>
  </si>
  <si>
    <t>Honorable Supremo Tribunal De Justicia</t>
  </si>
  <si>
    <t>Oficina Del C. Gobernador</t>
  </si>
  <si>
    <t>Secretaria General De Gobierno</t>
  </si>
  <si>
    <t>Secretaria De Finanzas</t>
  </si>
  <si>
    <t>Secretaria De Administracion</t>
  </si>
  <si>
    <t xml:space="preserve">Secretaria De Desarrollo Económico </t>
  </si>
  <si>
    <t>Secretaria Del Trabajo</t>
  </si>
  <si>
    <t>Secretaria De Desarrollo Rural</t>
  </si>
  <si>
    <t>Secretaria De Bienestar Social</t>
  </si>
  <si>
    <t>Secretaria De Educacion</t>
  </si>
  <si>
    <t>Sec. Desarrollo Urbano Y Medio Ambiente</t>
  </si>
  <si>
    <t>Secretaria De Obras Publicas</t>
  </si>
  <si>
    <t>Secretaria De Seguridad Publica</t>
  </si>
  <si>
    <t>Contraloria Gubernamental</t>
  </si>
  <si>
    <t>Secretaria de Turismo</t>
  </si>
  <si>
    <t>Secretaría de Recursos Hidráulicos para el Desarrollo Social</t>
  </si>
  <si>
    <t>Secretaría de Desarrollo Energético</t>
  </si>
  <si>
    <t>Tribunal de Arbitraje</t>
  </si>
  <si>
    <t>Gastos Generales De Operacion</t>
  </si>
  <si>
    <t>Organismos Publicos Descentralizados</t>
  </si>
  <si>
    <t>Fondos, Participaciones y Subsid. Municipales</t>
  </si>
  <si>
    <t>Fideicomisos</t>
  </si>
  <si>
    <t>Instituto Electoral De Tamaulipas</t>
  </si>
  <si>
    <t>Comision Estatal De Derechos Humanos</t>
  </si>
  <si>
    <t>Inst. De Transparencia y Acceso a la Información</t>
  </si>
  <si>
    <t>Universidad Autonoma De Tamaulipas</t>
  </si>
  <si>
    <t>Tribunal Electoral Del Estado De Tamaulipas</t>
  </si>
  <si>
    <t>Tribunal de Justicia Administrativa</t>
  </si>
  <si>
    <t>Fiscalía General de Justicia</t>
  </si>
  <si>
    <t>Empresas de Participación Estatal Mayoritarias</t>
  </si>
  <si>
    <t xml:space="preserve"> Gasto Etiquetado</t>
  </si>
  <si>
    <t>Fondos, Particip. Y Subsid. Municipales</t>
  </si>
  <si>
    <t>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</si>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</sst>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font>
      <sz val="11"/>
      <color theme="1"/>
      <name val="Calibri"/>
      <family val="2"/>
      <scheme val="minor"/>
    </font>
    <font>
      <sz val="11"/>
      <color theme="1"/>
      <name val="Calibri"/>
      <family val="2"/>
      <scheme val="minor"/>
    </font>
    <font>
      <b/>
      <sz val="10"/>
      <name val="Encode Sans Expanded SemiBold"/>
    </font>
    <font>
      <sz val="11"/>
      <color theme="1"/>
      <name val="Encode Sans"/>
    </font>
    <font>
      <b/>
      <sz val="7"/>
      <name val="Encode Sans Expanded SemiBold"/>
    </font>
    <font>
      <b/>
      <sz val="9"/>
      <color theme="0"/>
      <name val="Encode Sans"/>
    </font>
    <font>
      <sz val="11"/>
      <color theme="0"/>
      <name val="Encode Sans"/>
    </font>
    <font>
      <b/>
      <sz val="9"/>
      <color rgb="FF000000"/>
      <name val="Calibri"/>
      <family val="2"/>
      <scheme val="minor"/>
    </font>
    <font>
      <sz val="9"/>
      <color theme="1"/>
      <name val="Calibri"/>
      <family val="2"/>
      <scheme val="minor"/>
    </font>
    <font>
      <sz val="9"/>
      <color rgb="FF000000"/>
      <name val="Calibri"/>
      <family val="2"/>
      <scheme val="minor"/>
    </font>
    <font>
      <sz val="8"/>
      <color rgb="FF000000"/>
      <name val="Calibri"/>
      <family val="2"/>
      <scheme val="minor"/>
    </font>
    <font>
      <sz val="8"/>
      <color theme="1"/>
      <name val="Calibri"/>
      <family val="2"/>
      <scheme val="minor"/>
    </font>
    <font>
      <sz val="8"/>
      <color theme="1"/>
      <name val="DINPro-Regular"/>
      <family val="3"/>
    </font>
    <font>
      <sz val="11"/>
      <color theme="1"/>
      <name val="Helvetica"/>
      <family val="2"/>
    </font>
    <font>
      <sz val="9"/>
      <color theme="1"/>
      <name val="Arial"/>
      <family val="2"/>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2" fillId="0" borderId="0" xfId="0" applyFont="1" applyAlignment="1">
      <alignment horizontal="center"/>
    </xf>
    <xf numFmtId="0" fontId="3" fillId="0" borderId="0" xfId="0" applyFont="1"/>
    <xf numFmtId="0" fontId="2"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0" xfId="0" applyFont="1"/>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7" fillId="3" borderId="1" xfId="0" applyFont="1" applyFill="1" applyBorder="1" applyAlignment="1">
      <alignment horizontal="justify" vertical="center" wrapText="1"/>
    </xf>
    <xf numFmtId="3" fontId="7" fillId="3" borderId="1" xfId="0" applyNumberFormat="1" applyFont="1" applyFill="1" applyBorder="1" applyAlignment="1">
      <alignment horizontal="right" vertical="center"/>
    </xf>
    <xf numFmtId="43" fontId="8" fillId="0" borderId="0" xfId="1" applyFont="1" applyAlignment="1">
      <alignment vertical="center"/>
    </xf>
    <xf numFmtId="0" fontId="8" fillId="0" borderId="0" xfId="0" applyFont="1" applyAlignment="1">
      <alignment vertical="center"/>
    </xf>
    <xf numFmtId="0" fontId="9" fillId="3" borderId="5" xfId="0" applyFont="1" applyFill="1" applyBorder="1" applyAlignment="1" applyProtection="1">
      <alignment horizontal="left" vertical="center"/>
      <protection locked="0"/>
    </xf>
    <xf numFmtId="3" fontId="9" fillId="3" borderId="5" xfId="0" applyNumberFormat="1" applyFont="1" applyFill="1" applyBorder="1" applyAlignment="1" applyProtection="1">
      <alignment horizontal="right" vertical="center"/>
      <protection locked="0"/>
    </xf>
    <xf numFmtId="3" fontId="9" fillId="3" borderId="5" xfId="0" applyNumberFormat="1" applyFont="1" applyFill="1" applyBorder="1" applyAlignment="1">
      <alignment horizontal="right" vertical="center"/>
    </xf>
    <xf numFmtId="43" fontId="8" fillId="0" borderId="0" xfId="1" applyFont="1"/>
    <xf numFmtId="0" fontId="8" fillId="0" borderId="0" xfId="0" applyFont="1"/>
    <xf numFmtId="0" fontId="9" fillId="3" borderId="6" xfId="0" applyFont="1" applyFill="1" applyBorder="1" applyAlignment="1" applyProtection="1">
      <alignment horizontal="left" vertical="center"/>
      <protection locked="0"/>
    </xf>
    <xf numFmtId="3" fontId="9" fillId="3" borderId="6" xfId="0" applyNumberFormat="1" applyFont="1" applyFill="1" applyBorder="1" applyAlignment="1" applyProtection="1">
      <alignment horizontal="right" vertical="center"/>
      <protection locked="0"/>
    </xf>
    <xf numFmtId="3" fontId="9" fillId="3" borderId="6" xfId="0" applyNumberFormat="1" applyFont="1" applyFill="1" applyBorder="1" applyAlignment="1">
      <alignment horizontal="right" vertical="center"/>
    </xf>
    <xf numFmtId="0" fontId="7" fillId="3" borderId="5" xfId="0" applyFont="1" applyFill="1" applyBorder="1" applyAlignment="1">
      <alignment horizontal="left" vertical="center"/>
    </xf>
    <xf numFmtId="3" fontId="7" fillId="3" borderId="5" xfId="0" applyNumberFormat="1" applyFont="1" applyFill="1" applyBorder="1" applyAlignment="1">
      <alignment horizontal="right" vertical="center"/>
    </xf>
    <xf numFmtId="0" fontId="9" fillId="3" borderId="5" xfId="0" applyFont="1" applyFill="1" applyBorder="1" applyAlignment="1" applyProtection="1">
      <alignment horizontal="justify" vertical="center" wrapText="1"/>
      <protection locked="0"/>
    </xf>
    <xf numFmtId="0" fontId="7" fillId="3" borderId="5" xfId="0" applyFont="1" applyFill="1" applyBorder="1" applyAlignment="1">
      <alignment horizontal="justify" vertical="center" wrapText="1"/>
    </xf>
    <xf numFmtId="0" fontId="10" fillId="3" borderId="6" xfId="0" applyFont="1" applyFill="1" applyBorder="1" applyAlignment="1">
      <alignment horizontal="justify" vertical="center" wrapText="1"/>
    </xf>
    <xf numFmtId="3" fontId="10" fillId="3" borderId="6" xfId="0" applyNumberFormat="1" applyFont="1" applyFill="1" applyBorder="1" applyAlignment="1">
      <alignment horizontal="right" vertical="center"/>
    </xf>
    <xf numFmtId="0" fontId="11" fillId="0" borderId="0" xfId="0" applyFont="1" applyAlignment="1" applyProtection="1">
      <alignment horizontal="justify" vertical="center"/>
      <protection locked="0"/>
    </xf>
    <xf numFmtId="0" fontId="0" fillId="0" borderId="0" xfId="0" applyProtection="1">
      <protection locked="0"/>
    </xf>
    <xf numFmtId="0" fontId="11" fillId="0" borderId="0" xfId="0" applyFont="1" applyAlignment="1">
      <alignment vertical="center"/>
    </xf>
    <xf numFmtId="0" fontId="11" fillId="0" borderId="0" xfId="0" applyFont="1" applyAlignment="1" applyProtection="1">
      <alignment horizontal="justify" vertical="center"/>
      <protection locked="0"/>
    </xf>
    <xf numFmtId="0" fontId="12" fillId="0" borderId="0" xfId="0" applyFont="1" applyAlignment="1">
      <alignment vertical="center"/>
    </xf>
    <xf numFmtId="0" fontId="12" fillId="0" borderId="0" xfId="0" applyFont="1" applyAlignment="1" applyProtection="1">
      <alignment horizontal="justify" vertical="center"/>
      <protection locked="0"/>
    </xf>
    <xf numFmtId="0" fontId="13" fillId="0" borderId="0" xfId="0" applyFont="1" applyProtection="1">
      <protection locked="0"/>
    </xf>
    <xf numFmtId="3" fontId="12" fillId="0" borderId="0" xfId="0" applyNumberFormat="1" applyFont="1" applyAlignment="1" applyProtection="1">
      <alignment horizontal="justify" vertical="center"/>
      <protection locked="0"/>
    </xf>
    <xf numFmtId="0" fontId="14" fillId="0" borderId="0" xfId="0" applyFont="1"/>
    <xf numFmtId="3" fontId="0" fillId="0" borderId="0" xfId="0" applyNumberFormat="1" applyProtection="1">
      <protection locked="0"/>
    </xf>
    <xf numFmtId="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123825</xdr:rowOff>
    </xdr:from>
    <xdr:to>
      <xdr:col>0</xdr:col>
      <xdr:colOff>2225038</xdr:colOff>
      <xdr:row>2</xdr:row>
      <xdr:rowOff>253275</xdr:rowOff>
    </xdr:to>
    <xdr:pic>
      <xdr:nvPicPr>
        <xdr:cNvPr id="2" name="Imagen 1">
          <a:extLst>
            <a:ext uri="{FF2B5EF4-FFF2-40B4-BE49-F238E27FC236}">
              <a16:creationId xmlns:a16="http://schemas.microsoft.com/office/drawing/2014/main" id="{498B4E62-0FED-4937-9D08-FB5E7C2D8FB8}"/>
            </a:ext>
          </a:extLst>
        </xdr:cNvPr>
        <xdr:cNvPicPr>
          <a:picLocks noChangeAspect="1"/>
        </xdr:cNvPicPr>
      </xdr:nvPicPr>
      <xdr:blipFill rotWithShape="1">
        <a:blip xmlns:r="http://schemas.openxmlformats.org/officeDocument/2006/relationships" r:embed="rId1"/>
        <a:srcRect l="3009" t="5953"/>
        <a:stretch/>
      </xdr:blipFill>
      <xdr:spPr>
        <a:xfrm>
          <a:off x="266700" y="123825"/>
          <a:ext cx="1958338" cy="720000"/>
        </a:xfrm>
        <a:prstGeom prst="rect">
          <a:avLst/>
        </a:prstGeom>
      </xdr:spPr>
    </xdr:pic>
    <xdr:clientData/>
  </xdr:twoCellAnchor>
  <xdr:twoCellAnchor editAs="oneCell">
    <xdr:from>
      <xdr:col>5</xdr:col>
      <xdr:colOff>751416</xdr:colOff>
      <xdr:row>0</xdr:row>
      <xdr:rowOff>179917</xdr:rowOff>
    </xdr:from>
    <xdr:to>
      <xdr:col>6</xdr:col>
      <xdr:colOff>230703</xdr:colOff>
      <xdr:row>3</xdr:row>
      <xdr:rowOff>169717</xdr:rowOff>
    </xdr:to>
    <xdr:pic>
      <xdr:nvPicPr>
        <xdr:cNvPr id="3" name="Imagen 2">
          <a:extLst>
            <a:ext uri="{FF2B5EF4-FFF2-40B4-BE49-F238E27FC236}">
              <a16:creationId xmlns:a16="http://schemas.microsoft.com/office/drawing/2014/main" id="{8EE91D12-3A7C-4B01-9C96-612F960D7DE8}"/>
            </a:ext>
          </a:extLst>
        </xdr:cNvPr>
        <xdr:cNvPicPr>
          <a:picLocks noChangeAspect="1"/>
        </xdr:cNvPicPr>
      </xdr:nvPicPr>
      <xdr:blipFill rotWithShape="1">
        <a:blip xmlns:r="http://schemas.openxmlformats.org/officeDocument/2006/relationships" r:embed="rId2"/>
        <a:srcRect l="3090" t="1974"/>
        <a:stretch/>
      </xdr:blipFill>
      <xdr:spPr>
        <a:xfrm flipH="1">
          <a:off x="9962091" y="179917"/>
          <a:ext cx="717537" cy="837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BD094-B8D9-4DE0-A99E-E51CF3E36069}">
  <sheetPr>
    <tabColor theme="7" tint="0.59999389629810485"/>
  </sheetPr>
  <dimension ref="A1:M76"/>
  <sheetViews>
    <sheetView showGridLines="0" tabSelected="1" topLeftCell="A35" zoomScaleNormal="100" workbookViewId="0">
      <selection activeCell="B65" sqref="B65"/>
    </sheetView>
  </sheetViews>
  <sheetFormatPr baseColWidth="10" defaultRowHeight="15"/>
  <cols>
    <col min="1" max="1" width="63.85546875" customWidth="1"/>
    <col min="2" max="7" width="18.5703125" customWidth="1"/>
    <col min="8" max="8" width="16.28515625" bestFit="1" customWidth="1"/>
    <col min="9" max="9" width="15.42578125" bestFit="1" customWidth="1"/>
    <col min="10" max="13" width="16.28515625" bestFit="1" customWidth="1"/>
  </cols>
  <sheetData>
    <row r="1" spans="1:13" s="2" customFormat="1" ht="26.25" customHeight="1">
      <c r="A1" s="1" t="s">
        <v>0</v>
      </c>
      <c r="B1" s="1"/>
      <c r="C1" s="1"/>
      <c r="D1" s="1"/>
      <c r="E1" s="1"/>
      <c r="F1" s="1"/>
      <c r="G1" s="1"/>
    </row>
    <row r="2" spans="1:13" s="2" customFormat="1" ht="20.25" customHeight="1">
      <c r="A2" s="3" t="s">
        <v>1</v>
      </c>
      <c r="B2" s="3"/>
      <c r="C2" s="3"/>
      <c r="D2" s="3"/>
      <c r="E2" s="3"/>
      <c r="F2" s="3"/>
      <c r="G2" s="3"/>
    </row>
    <row r="3" spans="1:13" s="2" customFormat="1" ht="20.25" customHeight="1">
      <c r="A3" s="3" t="s">
        <v>2</v>
      </c>
      <c r="B3" s="3"/>
      <c r="C3" s="3"/>
      <c r="D3" s="3"/>
      <c r="E3" s="3"/>
      <c r="F3" s="3"/>
      <c r="G3" s="3"/>
    </row>
    <row r="4" spans="1:13" s="2" customFormat="1" ht="14.25">
      <c r="A4" s="4" t="s">
        <v>3</v>
      </c>
      <c r="B4" s="4"/>
      <c r="C4" s="4"/>
      <c r="D4" s="4"/>
      <c r="E4" s="4"/>
      <c r="F4" s="4"/>
      <c r="G4" s="4"/>
    </row>
    <row r="5" spans="1:13" s="9" customFormat="1" ht="14.25">
      <c r="A5" s="5" t="s">
        <v>4</v>
      </c>
      <c r="B5" s="6" t="s">
        <v>5</v>
      </c>
      <c r="C5" s="7"/>
      <c r="D5" s="7"/>
      <c r="E5" s="7"/>
      <c r="F5" s="8"/>
      <c r="G5" s="5" t="s">
        <v>6</v>
      </c>
    </row>
    <row r="6" spans="1:13" s="9" customFormat="1" ht="14.25">
      <c r="A6" s="10"/>
      <c r="B6" s="5" t="s">
        <v>7</v>
      </c>
      <c r="C6" s="11" t="s">
        <v>8</v>
      </c>
      <c r="D6" s="5" t="s">
        <v>9</v>
      </c>
      <c r="E6" s="5" t="s">
        <v>10</v>
      </c>
      <c r="F6" s="5" t="s">
        <v>11</v>
      </c>
      <c r="G6" s="10"/>
    </row>
    <row r="7" spans="1:13" s="9" customFormat="1" ht="14.25">
      <c r="A7" s="12"/>
      <c r="B7" s="12"/>
      <c r="C7" s="13" t="s">
        <v>12</v>
      </c>
      <c r="D7" s="12"/>
      <c r="E7" s="12"/>
      <c r="F7" s="12"/>
      <c r="G7" s="12"/>
    </row>
    <row r="8" spans="1:13" s="17" customFormat="1" ht="18.75" customHeight="1">
      <c r="A8" s="14" t="s">
        <v>13</v>
      </c>
      <c r="B8" s="15">
        <f t="shared" ref="B8:F8" si="0">SUM(B9:B39)</f>
        <v>45403097771.000008</v>
      </c>
      <c r="C8" s="15">
        <f t="shared" si="0"/>
        <v>3608658277.3000007</v>
      </c>
      <c r="D8" s="15">
        <f t="shared" si="0"/>
        <v>49011756048.300026</v>
      </c>
      <c r="E8" s="15">
        <f t="shared" si="0"/>
        <v>22189067139.140003</v>
      </c>
      <c r="F8" s="15">
        <f t="shared" si="0"/>
        <v>20945099191.28001</v>
      </c>
      <c r="G8" s="15">
        <f>SUM(G9:G39)</f>
        <v>26822688909.160019</v>
      </c>
      <c r="H8" s="16"/>
      <c r="I8" s="16"/>
      <c r="J8" s="16"/>
      <c r="K8" s="16"/>
      <c r="L8" s="16"/>
      <c r="M8" s="16"/>
    </row>
    <row r="9" spans="1:13" s="22" customFormat="1" ht="12">
      <c r="A9" s="18" t="s">
        <v>14</v>
      </c>
      <c r="B9" s="19">
        <v>414416034.42000002</v>
      </c>
      <c r="C9" s="19">
        <v>59300218.889999993</v>
      </c>
      <c r="D9" s="20">
        <f>B9+C9</f>
        <v>473716253.31</v>
      </c>
      <c r="E9" s="19">
        <v>249818884.83000001</v>
      </c>
      <c r="F9" s="19">
        <v>247676176.46000001</v>
      </c>
      <c r="G9" s="20">
        <f>D9-E9</f>
        <v>223897368.47999999</v>
      </c>
      <c r="H9" s="21"/>
      <c r="I9" s="21"/>
      <c r="J9" s="21"/>
      <c r="K9" s="21"/>
      <c r="L9" s="21"/>
      <c r="M9" s="21"/>
    </row>
    <row r="10" spans="1:13" s="22" customFormat="1" ht="12">
      <c r="A10" s="18" t="s">
        <v>15</v>
      </c>
      <c r="B10" s="19">
        <v>1097008130.22</v>
      </c>
      <c r="C10" s="19">
        <v>3519999.9999999851</v>
      </c>
      <c r="D10" s="20">
        <f t="shared" ref="D10:D39" si="1">B10+C10</f>
        <v>1100528130.22</v>
      </c>
      <c r="E10" s="19">
        <v>545231008.16999996</v>
      </c>
      <c r="F10" s="19">
        <v>533606041.16999996</v>
      </c>
      <c r="G10" s="20">
        <f t="shared" ref="G10:G39" si="2">D10-E10</f>
        <v>555297122.05000007</v>
      </c>
      <c r="H10" s="21"/>
      <c r="I10" s="21"/>
      <c r="J10" s="21"/>
      <c r="K10" s="21"/>
      <c r="L10" s="21"/>
      <c r="M10" s="21"/>
    </row>
    <row r="11" spans="1:13" s="22" customFormat="1" ht="12">
      <c r="A11" s="18" t="s">
        <v>16</v>
      </c>
      <c r="B11" s="19">
        <v>492304827.02000117</v>
      </c>
      <c r="C11" s="19">
        <v>628752307.88000011</v>
      </c>
      <c r="D11" s="20">
        <f t="shared" si="1"/>
        <v>1121057134.9000013</v>
      </c>
      <c r="E11" s="19">
        <v>542892804.60000026</v>
      </c>
      <c r="F11" s="19">
        <v>503660380.66000044</v>
      </c>
      <c r="G11" s="20">
        <f t="shared" si="2"/>
        <v>578164330.30000103</v>
      </c>
      <c r="H11" s="21"/>
      <c r="I11" s="21"/>
      <c r="J11" s="21"/>
      <c r="K11" s="21"/>
      <c r="L11" s="21"/>
      <c r="M11" s="21"/>
    </row>
    <row r="12" spans="1:13" s="22" customFormat="1" ht="12">
      <c r="A12" s="18" t="s">
        <v>17</v>
      </c>
      <c r="B12" s="19">
        <v>1464756071.4600005</v>
      </c>
      <c r="C12" s="19">
        <v>413377972.21000051</v>
      </c>
      <c r="D12" s="20">
        <f t="shared" si="1"/>
        <v>1878134043.670001</v>
      </c>
      <c r="E12" s="19">
        <v>660167924.18999946</v>
      </c>
      <c r="F12" s="19">
        <v>649553621.61999941</v>
      </c>
      <c r="G12" s="20">
        <f t="shared" si="2"/>
        <v>1217966119.4800014</v>
      </c>
      <c r="H12" s="21"/>
      <c r="I12" s="21"/>
      <c r="J12" s="21"/>
      <c r="K12" s="21"/>
      <c r="L12" s="21"/>
      <c r="M12" s="21"/>
    </row>
    <row r="13" spans="1:13" s="22" customFormat="1" ht="12">
      <c r="A13" s="18" t="s">
        <v>18</v>
      </c>
      <c r="B13" s="19">
        <v>5621671722.8900089</v>
      </c>
      <c r="C13" s="19">
        <v>-363945792.16000015</v>
      </c>
      <c r="D13" s="20">
        <f t="shared" si="1"/>
        <v>5257725930.7300091</v>
      </c>
      <c r="E13" s="19">
        <v>2014461251.9500022</v>
      </c>
      <c r="F13" s="19">
        <v>1991519324.1800017</v>
      </c>
      <c r="G13" s="20">
        <f t="shared" si="2"/>
        <v>3243264678.7800069</v>
      </c>
      <c r="H13" s="21"/>
      <c r="I13" s="21"/>
      <c r="J13" s="21"/>
      <c r="K13" s="21"/>
      <c r="L13" s="21"/>
      <c r="M13" s="21"/>
    </row>
    <row r="14" spans="1:13" s="22" customFormat="1" ht="12">
      <c r="A14" s="18" t="s">
        <v>19</v>
      </c>
      <c r="B14" s="19">
        <v>955183698.42999911</v>
      </c>
      <c r="C14" s="19">
        <v>40338129.620000005</v>
      </c>
      <c r="D14" s="20">
        <f t="shared" si="1"/>
        <v>995521828.04999912</v>
      </c>
      <c r="E14" s="19">
        <v>437541343.5399999</v>
      </c>
      <c r="F14" s="19">
        <v>424100454.50999993</v>
      </c>
      <c r="G14" s="20">
        <f t="shared" si="2"/>
        <v>557980484.50999928</v>
      </c>
      <c r="H14" s="21"/>
      <c r="I14" s="21"/>
      <c r="J14" s="21"/>
      <c r="K14" s="21"/>
      <c r="L14" s="21"/>
      <c r="M14" s="21"/>
    </row>
    <row r="15" spans="1:13" s="22" customFormat="1" ht="12">
      <c r="A15" s="18" t="s">
        <v>20</v>
      </c>
      <c r="B15" s="19">
        <v>150055694.77999997</v>
      </c>
      <c r="C15" s="19">
        <v>13422021.900000004</v>
      </c>
      <c r="D15" s="20">
        <f t="shared" si="1"/>
        <v>163477716.67999998</v>
      </c>
      <c r="E15" s="19">
        <v>77541614.460000098</v>
      </c>
      <c r="F15" s="19">
        <v>75139941.730000079</v>
      </c>
      <c r="G15" s="20">
        <f t="shared" si="2"/>
        <v>85936102.21999988</v>
      </c>
      <c r="H15" s="21"/>
      <c r="I15" s="21"/>
      <c r="J15" s="21"/>
      <c r="K15" s="21"/>
      <c r="L15" s="21"/>
      <c r="M15" s="21"/>
    </row>
    <row r="16" spans="1:13" s="22" customFormat="1" ht="12">
      <c r="A16" s="18" t="s">
        <v>21</v>
      </c>
      <c r="B16" s="19">
        <v>217529495.74000013</v>
      </c>
      <c r="C16" s="19">
        <v>14226927.700000001</v>
      </c>
      <c r="D16" s="20">
        <f t="shared" si="1"/>
        <v>231756423.44000012</v>
      </c>
      <c r="E16" s="19">
        <v>102980462.49000004</v>
      </c>
      <c r="F16" s="19">
        <v>99976940.960000038</v>
      </c>
      <c r="G16" s="20">
        <f t="shared" si="2"/>
        <v>128775960.95000008</v>
      </c>
      <c r="H16" s="21"/>
      <c r="I16" s="21"/>
      <c r="J16" s="21"/>
      <c r="K16" s="21"/>
      <c r="L16" s="21"/>
      <c r="M16" s="21"/>
    </row>
    <row r="17" spans="1:13" s="22" customFormat="1" ht="12">
      <c r="A17" s="18" t="s">
        <v>22</v>
      </c>
      <c r="B17" s="19">
        <v>208445583.38999999</v>
      </c>
      <c r="C17" s="19">
        <v>216017342.40000001</v>
      </c>
      <c r="D17" s="20">
        <f t="shared" si="1"/>
        <v>424462925.78999996</v>
      </c>
      <c r="E17" s="19">
        <v>151561086.70000008</v>
      </c>
      <c r="F17" s="19">
        <v>148291525.00000012</v>
      </c>
      <c r="G17" s="20">
        <f t="shared" si="2"/>
        <v>272901839.08999991</v>
      </c>
      <c r="H17" s="21"/>
      <c r="I17" s="21"/>
      <c r="J17" s="21"/>
      <c r="K17" s="21"/>
      <c r="L17" s="21"/>
      <c r="M17" s="21"/>
    </row>
    <row r="18" spans="1:13" s="22" customFormat="1" ht="12">
      <c r="A18" s="18" t="s">
        <v>23</v>
      </c>
      <c r="B18" s="19">
        <v>1097376564.9400012</v>
      </c>
      <c r="C18" s="19">
        <v>13142172.31000004</v>
      </c>
      <c r="D18" s="20">
        <f t="shared" si="1"/>
        <v>1110518737.2500012</v>
      </c>
      <c r="E18" s="19">
        <v>253955582.77000013</v>
      </c>
      <c r="F18" s="19">
        <v>230349086.1500001</v>
      </c>
      <c r="G18" s="20">
        <f t="shared" si="2"/>
        <v>856563154.48000109</v>
      </c>
      <c r="H18" s="21"/>
      <c r="I18" s="21"/>
      <c r="J18" s="21"/>
      <c r="K18" s="21"/>
      <c r="L18" s="21"/>
      <c r="M18" s="21"/>
    </row>
    <row r="19" spans="1:13" s="22" customFormat="1" ht="12">
      <c r="A19" s="18" t="s">
        <v>24</v>
      </c>
      <c r="B19" s="19">
        <v>7298907963.1800013</v>
      </c>
      <c r="C19" s="19">
        <v>410999221.11000007</v>
      </c>
      <c r="D19" s="20">
        <f t="shared" si="1"/>
        <v>7709907184.2900009</v>
      </c>
      <c r="E19" s="19">
        <v>3389990870.2599983</v>
      </c>
      <c r="F19" s="19">
        <v>3297347547.8999996</v>
      </c>
      <c r="G19" s="20">
        <f t="shared" si="2"/>
        <v>4319916314.0300026</v>
      </c>
      <c r="H19" s="21"/>
      <c r="I19" s="21"/>
      <c r="J19" s="21"/>
      <c r="K19" s="21"/>
      <c r="L19" s="21"/>
      <c r="M19" s="21"/>
    </row>
    <row r="20" spans="1:13" s="22" customFormat="1" ht="12">
      <c r="A20" s="18" t="s">
        <v>25</v>
      </c>
      <c r="B20" s="19">
        <v>145194275.75999996</v>
      </c>
      <c r="C20" s="19">
        <v>47336178.839999981</v>
      </c>
      <c r="D20" s="20">
        <f t="shared" si="1"/>
        <v>192530454.59999993</v>
      </c>
      <c r="E20" s="19">
        <v>66795800.239999995</v>
      </c>
      <c r="F20" s="19">
        <v>64208361.600000001</v>
      </c>
      <c r="G20" s="20">
        <f t="shared" si="2"/>
        <v>125734654.35999994</v>
      </c>
      <c r="H20" s="21"/>
      <c r="I20" s="21"/>
      <c r="J20" s="21"/>
      <c r="K20" s="21"/>
      <c r="L20" s="21"/>
      <c r="M20" s="21"/>
    </row>
    <row r="21" spans="1:13" s="22" customFormat="1" ht="12">
      <c r="A21" s="18" t="s">
        <v>26</v>
      </c>
      <c r="B21" s="19">
        <v>449066060.95999968</v>
      </c>
      <c r="C21" s="19">
        <v>211237553.41999996</v>
      </c>
      <c r="D21" s="20">
        <f t="shared" si="1"/>
        <v>660303614.37999964</v>
      </c>
      <c r="E21" s="19">
        <v>227307951.2300002</v>
      </c>
      <c r="F21" s="19">
        <v>215842205.6700002</v>
      </c>
      <c r="G21" s="20">
        <f t="shared" si="2"/>
        <v>432995663.14999944</v>
      </c>
      <c r="H21" s="21"/>
      <c r="I21" s="21"/>
      <c r="J21" s="21"/>
      <c r="K21" s="21"/>
      <c r="L21" s="21"/>
      <c r="M21" s="21"/>
    </row>
    <row r="22" spans="1:13" s="22" customFormat="1" ht="12">
      <c r="A22" s="18" t="s">
        <v>27</v>
      </c>
      <c r="B22" s="19">
        <v>4101757974.6200023</v>
      </c>
      <c r="C22" s="19">
        <v>391898327.19999963</v>
      </c>
      <c r="D22" s="20">
        <f t="shared" si="1"/>
        <v>4493656301.8200016</v>
      </c>
      <c r="E22" s="19">
        <v>1983029461.3399999</v>
      </c>
      <c r="F22" s="19">
        <v>1872158446.3399997</v>
      </c>
      <c r="G22" s="20">
        <f t="shared" si="2"/>
        <v>2510626840.4800014</v>
      </c>
      <c r="H22" s="21"/>
      <c r="I22" s="21"/>
      <c r="J22" s="21"/>
      <c r="K22" s="21"/>
      <c r="L22" s="21"/>
      <c r="M22" s="21"/>
    </row>
    <row r="23" spans="1:13" s="22" customFormat="1" ht="12">
      <c r="A23" s="18" t="s">
        <v>28</v>
      </c>
      <c r="B23" s="19">
        <v>214137733.95999968</v>
      </c>
      <c r="C23" s="19">
        <v>61699219.260000199</v>
      </c>
      <c r="D23" s="20">
        <f t="shared" si="1"/>
        <v>275836953.21999991</v>
      </c>
      <c r="E23" s="19">
        <v>114556166.64000003</v>
      </c>
      <c r="F23" s="19">
        <v>113092941.58000007</v>
      </c>
      <c r="G23" s="20">
        <f t="shared" si="2"/>
        <v>161280786.57999986</v>
      </c>
      <c r="H23" s="21"/>
      <c r="I23" s="21"/>
      <c r="J23" s="21"/>
      <c r="K23" s="21"/>
      <c r="L23" s="21"/>
      <c r="M23" s="21"/>
    </row>
    <row r="24" spans="1:13" s="22" customFormat="1" ht="12">
      <c r="A24" s="18" t="s">
        <v>29</v>
      </c>
      <c r="B24" s="19">
        <v>99964555.319999993</v>
      </c>
      <c r="C24" s="19">
        <v>3295526.5000000009</v>
      </c>
      <c r="D24" s="20">
        <f t="shared" si="1"/>
        <v>103260081.81999999</v>
      </c>
      <c r="E24" s="19">
        <v>46373847.269999988</v>
      </c>
      <c r="F24" s="19">
        <v>45063726.45000001</v>
      </c>
      <c r="G24" s="20">
        <f t="shared" si="2"/>
        <v>56886234.550000004</v>
      </c>
      <c r="H24" s="21"/>
      <c r="I24" s="21"/>
      <c r="J24" s="21"/>
      <c r="K24" s="21"/>
      <c r="L24" s="21"/>
      <c r="M24" s="21"/>
    </row>
    <row r="25" spans="1:13" s="22" customFormat="1" ht="12">
      <c r="A25" s="18" t="s">
        <v>30</v>
      </c>
      <c r="B25" s="19">
        <v>109318865.87999985</v>
      </c>
      <c r="C25" s="19">
        <v>335311310.38</v>
      </c>
      <c r="D25" s="20">
        <f t="shared" si="1"/>
        <v>444630176.25999987</v>
      </c>
      <c r="E25" s="19">
        <v>100902091.69000009</v>
      </c>
      <c r="F25" s="19">
        <v>89524010.190000042</v>
      </c>
      <c r="G25" s="20">
        <f t="shared" si="2"/>
        <v>343728084.56999981</v>
      </c>
      <c r="H25" s="21"/>
      <c r="I25" s="21"/>
      <c r="J25" s="21"/>
      <c r="K25" s="21"/>
      <c r="L25" s="21"/>
      <c r="M25" s="21"/>
    </row>
    <row r="26" spans="1:13" s="22" customFormat="1" ht="12">
      <c r="A26" s="18" t="s">
        <v>31</v>
      </c>
      <c r="B26" s="19">
        <v>47057876.31000001</v>
      </c>
      <c r="C26" s="19">
        <v>21089350.349999998</v>
      </c>
      <c r="D26" s="20">
        <f t="shared" si="1"/>
        <v>68147226.660000011</v>
      </c>
      <c r="E26" s="19">
        <v>25500315.120000005</v>
      </c>
      <c r="F26" s="19">
        <v>24448503.41</v>
      </c>
      <c r="G26" s="20">
        <f t="shared" si="2"/>
        <v>42646911.540000007</v>
      </c>
      <c r="H26" s="21"/>
      <c r="I26" s="21"/>
      <c r="J26" s="21"/>
      <c r="K26" s="21"/>
      <c r="L26" s="21"/>
      <c r="M26" s="21"/>
    </row>
    <row r="27" spans="1:13" s="22" customFormat="1" ht="12">
      <c r="A27" s="18" t="s">
        <v>32</v>
      </c>
      <c r="B27" s="19">
        <v>18001368.859999999</v>
      </c>
      <c r="C27" s="19">
        <v>1572244.6600000006</v>
      </c>
      <c r="D27" s="20">
        <f t="shared" si="1"/>
        <v>19573613.52</v>
      </c>
      <c r="E27" s="19">
        <v>9234520.629999999</v>
      </c>
      <c r="F27" s="19">
        <v>9180456.9199999981</v>
      </c>
      <c r="G27" s="20">
        <f t="shared" si="2"/>
        <v>10339092.890000001</v>
      </c>
      <c r="H27" s="21"/>
      <c r="I27" s="21"/>
      <c r="J27" s="21"/>
      <c r="K27" s="21"/>
      <c r="L27" s="21"/>
      <c r="M27" s="21"/>
    </row>
    <row r="28" spans="1:13" s="22" customFormat="1" ht="12">
      <c r="A28" s="18" t="s">
        <v>33</v>
      </c>
      <c r="B28" s="19">
        <v>1423526571.5999997</v>
      </c>
      <c r="C28" s="19">
        <v>-331601913.75999993</v>
      </c>
      <c r="D28" s="20">
        <f t="shared" si="1"/>
        <v>1091924657.8399997</v>
      </c>
      <c r="E28" s="19">
        <v>73841568.040000007</v>
      </c>
      <c r="F28" s="19">
        <v>68857397.450000003</v>
      </c>
      <c r="G28" s="20">
        <f t="shared" si="2"/>
        <v>1018083089.7999997</v>
      </c>
      <c r="H28" s="21"/>
      <c r="I28" s="21"/>
      <c r="J28" s="21"/>
      <c r="K28" s="21"/>
      <c r="L28" s="21"/>
      <c r="M28" s="21"/>
    </row>
    <row r="29" spans="1:13" s="22" customFormat="1" ht="12">
      <c r="A29" s="18" t="s">
        <v>34</v>
      </c>
      <c r="B29" s="19">
        <v>7171311641.0799999</v>
      </c>
      <c r="C29" s="19">
        <v>919667159.0400002</v>
      </c>
      <c r="D29" s="20">
        <f t="shared" si="1"/>
        <v>8090978800.1199999</v>
      </c>
      <c r="E29" s="19">
        <v>4048986960.7700005</v>
      </c>
      <c r="F29" s="19">
        <v>3904349085.5699997</v>
      </c>
      <c r="G29" s="20">
        <f t="shared" si="2"/>
        <v>4041991839.3499994</v>
      </c>
      <c r="H29" s="21"/>
      <c r="I29" s="21"/>
      <c r="J29" s="21"/>
      <c r="K29" s="21"/>
      <c r="L29" s="21"/>
      <c r="M29" s="21"/>
    </row>
    <row r="30" spans="1:13" s="22" customFormat="1" ht="12">
      <c r="A30" s="18" t="s">
        <v>35</v>
      </c>
      <c r="B30" s="19">
        <v>7406173838</v>
      </c>
      <c r="C30" s="19">
        <v>57852.270000054225</v>
      </c>
      <c r="D30" s="20">
        <f t="shared" si="1"/>
        <v>7406231690.2700005</v>
      </c>
      <c r="E30" s="19">
        <v>4372084492.2599983</v>
      </c>
      <c r="F30" s="19">
        <v>3662805629.0799999</v>
      </c>
      <c r="G30" s="20">
        <f t="shared" si="2"/>
        <v>3034147198.0100021</v>
      </c>
      <c r="H30" s="21"/>
      <c r="I30" s="21"/>
      <c r="J30" s="21"/>
      <c r="K30" s="21"/>
      <c r="L30" s="21"/>
      <c r="M30" s="21"/>
    </row>
    <row r="31" spans="1:13" s="22" customFormat="1" ht="12">
      <c r="A31" s="18" t="s">
        <v>36</v>
      </c>
      <c r="B31" s="19">
        <v>987669909.00999963</v>
      </c>
      <c r="C31" s="19">
        <v>79872636.819999993</v>
      </c>
      <c r="D31" s="20">
        <f t="shared" si="1"/>
        <v>1067542545.8299997</v>
      </c>
      <c r="E31" s="19">
        <v>357829346.59000003</v>
      </c>
      <c r="F31" s="19">
        <v>357823546.59000003</v>
      </c>
      <c r="G31" s="20">
        <f t="shared" si="2"/>
        <v>709713199.23999965</v>
      </c>
      <c r="H31" s="21"/>
      <c r="I31" s="21"/>
      <c r="J31" s="21"/>
      <c r="K31" s="21"/>
      <c r="L31" s="21"/>
      <c r="M31" s="21"/>
    </row>
    <row r="32" spans="1:13" s="22" customFormat="1" ht="12">
      <c r="A32" s="18" t="s">
        <v>37</v>
      </c>
      <c r="B32" s="19">
        <v>586445772.99000001</v>
      </c>
      <c r="C32" s="19">
        <v>47961659.899999984</v>
      </c>
      <c r="D32" s="20">
        <f t="shared" si="1"/>
        <v>634407432.88999999</v>
      </c>
      <c r="E32" s="19">
        <v>397401975.54999995</v>
      </c>
      <c r="F32" s="19">
        <v>393695601.48999995</v>
      </c>
      <c r="G32" s="20">
        <f t="shared" si="2"/>
        <v>237005457.34000003</v>
      </c>
      <c r="H32" s="21"/>
      <c r="I32" s="21"/>
      <c r="J32" s="21"/>
      <c r="K32" s="21"/>
      <c r="L32" s="21"/>
      <c r="M32" s="21"/>
    </row>
    <row r="33" spans="1:13" s="22" customFormat="1" ht="12">
      <c r="A33" s="18" t="s">
        <v>38</v>
      </c>
      <c r="B33" s="19">
        <v>39883424.129999995</v>
      </c>
      <c r="C33" s="19">
        <v>64230.359999998007</v>
      </c>
      <c r="D33" s="20">
        <f t="shared" si="1"/>
        <v>39947654.489999995</v>
      </c>
      <c r="E33" s="19">
        <v>18050692.25</v>
      </c>
      <c r="F33" s="19">
        <v>17708333.59</v>
      </c>
      <c r="G33" s="20">
        <f t="shared" si="2"/>
        <v>21896962.239999995</v>
      </c>
      <c r="H33" s="21"/>
      <c r="I33" s="21"/>
      <c r="J33" s="21"/>
      <c r="K33" s="21"/>
      <c r="L33" s="21"/>
      <c r="M33" s="21"/>
    </row>
    <row r="34" spans="1:13" s="22" customFormat="1" ht="12">
      <c r="A34" s="18" t="s">
        <v>39</v>
      </c>
      <c r="B34" s="19">
        <v>21296176</v>
      </c>
      <c r="C34" s="19">
        <v>-4816592.08</v>
      </c>
      <c r="D34" s="20">
        <f t="shared" si="1"/>
        <v>16479583.92</v>
      </c>
      <c r="E34" s="19">
        <v>16479583.92</v>
      </c>
      <c r="F34" s="19">
        <v>16479583.92</v>
      </c>
      <c r="G34" s="20">
        <f t="shared" si="2"/>
        <v>0</v>
      </c>
      <c r="H34" s="21"/>
      <c r="I34" s="21"/>
      <c r="J34" s="21"/>
      <c r="K34" s="21"/>
      <c r="L34" s="21"/>
      <c r="M34" s="21"/>
    </row>
    <row r="35" spans="1:13" s="22" customFormat="1" ht="12">
      <c r="A35" s="18" t="s">
        <v>40</v>
      </c>
      <c r="B35" s="19">
        <v>1814444610.8499999</v>
      </c>
      <c r="C35" s="19">
        <v>128000000.00000012</v>
      </c>
      <c r="D35" s="20">
        <f t="shared" si="1"/>
        <v>1942444610.8499999</v>
      </c>
      <c r="E35" s="19">
        <v>982528684.22000003</v>
      </c>
      <c r="F35" s="19">
        <v>982528684.22000003</v>
      </c>
      <c r="G35" s="20">
        <f t="shared" si="2"/>
        <v>959915926.62999988</v>
      </c>
      <c r="H35" s="21"/>
      <c r="I35" s="21"/>
      <c r="J35" s="21"/>
      <c r="K35" s="21"/>
      <c r="L35" s="21"/>
      <c r="M35" s="21"/>
    </row>
    <row r="36" spans="1:13" s="22" customFormat="1" ht="12">
      <c r="A36" s="18" t="s">
        <v>41</v>
      </c>
      <c r="B36" s="19">
        <v>49134323.100000001</v>
      </c>
      <c r="C36" s="19">
        <v>3034877.51</v>
      </c>
      <c r="D36" s="20">
        <f t="shared" si="1"/>
        <v>52169200.609999999</v>
      </c>
      <c r="E36" s="19">
        <v>20762395.300000004</v>
      </c>
      <c r="F36" s="19">
        <v>20386921.910000004</v>
      </c>
      <c r="G36" s="20">
        <f t="shared" si="2"/>
        <v>31406805.309999995</v>
      </c>
      <c r="H36" s="21"/>
      <c r="I36" s="21"/>
      <c r="J36" s="21"/>
      <c r="K36" s="21"/>
      <c r="L36" s="21"/>
      <c r="M36" s="21"/>
    </row>
    <row r="37" spans="1:13" s="22" customFormat="1" ht="12">
      <c r="A37" s="18" t="s">
        <v>42</v>
      </c>
      <c r="B37" s="19">
        <v>45449071.43</v>
      </c>
      <c r="C37" s="19">
        <v>134999.99999999744</v>
      </c>
      <c r="D37" s="20">
        <f t="shared" si="1"/>
        <v>45584071.43</v>
      </c>
      <c r="E37" s="19">
        <v>17723530.57</v>
      </c>
      <c r="F37" s="19">
        <v>17282183.32</v>
      </c>
      <c r="G37" s="20">
        <f t="shared" si="2"/>
        <v>27860540.859999999</v>
      </c>
      <c r="H37" s="21"/>
      <c r="I37" s="21"/>
      <c r="J37" s="21"/>
      <c r="K37" s="21"/>
      <c r="L37" s="21"/>
      <c r="M37" s="21"/>
    </row>
    <row r="38" spans="1:13" s="22" customFormat="1" ht="12">
      <c r="A38" s="18" t="s">
        <v>43</v>
      </c>
      <c r="B38" s="19">
        <v>1607965756.6900001</v>
      </c>
      <c r="C38" s="19">
        <v>24175669.720000006</v>
      </c>
      <c r="D38" s="20">
        <f t="shared" si="1"/>
        <v>1632141426.4100001</v>
      </c>
      <c r="E38" s="19">
        <v>780428509.31000006</v>
      </c>
      <c r="F38" s="19">
        <v>765725777.33000004</v>
      </c>
      <c r="G38" s="20">
        <f t="shared" si="2"/>
        <v>851712917.10000002</v>
      </c>
      <c r="H38" s="21"/>
      <c r="I38" s="21"/>
      <c r="J38" s="21"/>
      <c r="K38" s="21"/>
      <c r="L38" s="21"/>
      <c r="M38" s="21"/>
    </row>
    <row r="39" spans="1:13" s="22" customFormat="1" ht="12">
      <c r="A39" s="23" t="s">
        <v>44</v>
      </c>
      <c r="B39" s="24">
        <v>47642177.979999997</v>
      </c>
      <c r="C39" s="24">
        <v>219517465.04999998</v>
      </c>
      <c r="D39" s="25">
        <f t="shared" si="1"/>
        <v>267159643.02999997</v>
      </c>
      <c r="E39" s="24">
        <v>103106412.23999999</v>
      </c>
      <c r="F39" s="24">
        <v>102716754.31</v>
      </c>
      <c r="G39" s="25">
        <f t="shared" si="2"/>
        <v>164053230.78999996</v>
      </c>
      <c r="H39" s="21"/>
      <c r="I39" s="21"/>
      <c r="J39" s="21"/>
      <c r="K39" s="21"/>
      <c r="L39" s="21"/>
      <c r="M39" s="21"/>
    </row>
    <row r="40" spans="1:13" s="22" customFormat="1" ht="6.75" customHeight="1">
      <c r="A40" s="18"/>
      <c r="B40" s="20"/>
      <c r="C40" s="20"/>
      <c r="D40" s="20"/>
      <c r="E40" s="20"/>
      <c r="F40" s="20"/>
      <c r="G40" s="20"/>
    </row>
    <row r="41" spans="1:13" s="22" customFormat="1" ht="12">
      <c r="A41" s="26" t="s">
        <v>45</v>
      </c>
      <c r="B41" s="27">
        <f>SUM(B42:B53)</f>
        <v>31960422867</v>
      </c>
      <c r="C41" s="27">
        <f t="shared" ref="C41:G41" si="3">SUM(C42:C53)</f>
        <v>3205369733.54</v>
      </c>
      <c r="D41" s="27">
        <f>SUM(D42:D53)</f>
        <v>35165792600.539993</v>
      </c>
      <c r="E41" s="27">
        <f t="shared" si="3"/>
        <v>17059866863.989998</v>
      </c>
      <c r="F41" s="27">
        <f t="shared" si="3"/>
        <v>16971363551.510002</v>
      </c>
      <c r="G41" s="27">
        <f t="shared" si="3"/>
        <v>18105925736.550003</v>
      </c>
      <c r="H41" s="21"/>
      <c r="I41" s="21"/>
      <c r="J41" s="21"/>
      <c r="K41" s="21"/>
      <c r="L41" s="21"/>
      <c r="M41" s="21"/>
    </row>
    <row r="42" spans="1:13" s="22" customFormat="1" ht="12">
      <c r="A42" s="18" t="s">
        <v>14</v>
      </c>
      <c r="B42" s="19">
        <v>0</v>
      </c>
      <c r="C42" s="19">
        <v>588100</v>
      </c>
      <c r="D42" s="19">
        <f>B42+C42</f>
        <v>588100</v>
      </c>
      <c r="E42" s="19">
        <v>0</v>
      </c>
      <c r="F42" s="19">
        <v>0</v>
      </c>
      <c r="G42" s="20">
        <f>D42-E42</f>
        <v>588100</v>
      </c>
      <c r="H42" s="21"/>
      <c r="I42" s="21"/>
      <c r="J42" s="21"/>
      <c r="K42" s="21"/>
      <c r="L42" s="21"/>
      <c r="M42" s="21"/>
    </row>
    <row r="43" spans="1:13" s="22" customFormat="1" ht="12">
      <c r="A43" s="18" t="s">
        <v>16</v>
      </c>
      <c r="B43" s="19">
        <v>0</v>
      </c>
      <c r="C43" s="19">
        <v>45923224.909999996</v>
      </c>
      <c r="D43" s="20">
        <f>B43+C43</f>
        <v>45923224.909999996</v>
      </c>
      <c r="E43" s="19">
        <v>35261005.609999999</v>
      </c>
      <c r="F43" s="19">
        <v>35261005.609999999</v>
      </c>
      <c r="G43" s="20">
        <f t="shared" ref="G43:G53" si="4">D43-E43</f>
        <v>10662219.299999997</v>
      </c>
      <c r="H43" s="21"/>
      <c r="I43" s="21"/>
      <c r="J43" s="21"/>
      <c r="K43" s="21"/>
      <c r="L43" s="21"/>
      <c r="M43" s="21"/>
    </row>
    <row r="44" spans="1:13" s="22" customFormat="1" ht="12">
      <c r="A44" s="18" t="s">
        <v>17</v>
      </c>
      <c r="B44" s="19">
        <v>284761814.00000006</v>
      </c>
      <c r="C44" s="19">
        <v>195894696.15000004</v>
      </c>
      <c r="D44" s="20">
        <f t="shared" ref="D44:D53" si="5">B44+C44</f>
        <v>480656510.1500001</v>
      </c>
      <c r="E44" s="19">
        <v>157914080.22999996</v>
      </c>
      <c r="F44" s="19">
        <v>157680080.22999996</v>
      </c>
      <c r="G44" s="20">
        <f t="shared" si="4"/>
        <v>322742429.92000014</v>
      </c>
      <c r="H44" s="21"/>
      <c r="I44" s="21"/>
      <c r="J44" s="21"/>
      <c r="K44" s="21"/>
      <c r="L44" s="21"/>
      <c r="M44" s="21"/>
    </row>
    <row r="45" spans="1:13" s="22" customFormat="1" ht="12">
      <c r="A45" s="18" t="s">
        <v>18</v>
      </c>
      <c r="B45" s="19">
        <v>0</v>
      </c>
      <c r="C45" s="19">
        <v>363803176.24999988</v>
      </c>
      <c r="D45" s="20">
        <f t="shared" si="5"/>
        <v>363803176.24999988</v>
      </c>
      <c r="E45" s="19">
        <v>250768772.95999995</v>
      </c>
      <c r="F45" s="19">
        <v>250133472.95999995</v>
      </c>
      <c r="G45" s="20">
        <f t="shared" si="4"/>
        <v>113034403.28999993</v>
      </c>
      <c r="H45" s="21"/>
      <c r="I45" s="21"/>
      <c r="J45" s="21"/>
      <c r="K45" s="21"/>
      <c r="L45" s="21"/>
      <c r="M45" s="21"/>
    </row>
    <row r="46" spans="1:13" s="22" customFormat="1" ht="12">
      <c r="A46" s="18" t="s">
        <v>21</v>
      </c>
      <c r="B46" s="19">
        <v>0</v>
      </c>
      <c r="C46" s="19">
        <v>290503.99</v>
      </c>
      <c r="D46" s="20">
        <f t="shared" si="5"/>
        <v>290503.99</v>
      </c>
      <c r="E46" s="19">
        <v>290503.99</v>
      </c>
      <c r="F46" s="19">
        <v>290503.99</v>
      </c>
      <c r="G46" s="20">
        <f t="shared" si="4"/>
        <v>0</v>
      </c>
      <c r="H46" s="21"/>
      <c r="I46" s="21"/>
      <c r="J46" s="21"/>
      <c r="K46" s="21"/>
      <c r="L46" s="21"/>
      <c r="M46" s="21"/>
    </row>
    <row r="47" spans="1:13" s="22" customFormat="1" ht="12">
      <c r="A47" s="18" t="s">
        <v>22</v>
      </c>
      <c r="B47" s="19">
        <v>0</v>
      </c>
      <c r="C47" s="19">
        <v>1235160</v>
      </c>
      <c r="D47" s="20">
        <f t="shared" si="5"/>
        <v>1235160</v>
      </c>
      <c r="E47" s="19">
        <v>622500</v>
      </c>
      <c r="F47" s="19">
        <v>473100</v>
      </c>
      <c r="G47" s="20">
        <f t="shared" si="4"/>
        <v>612660</v>
      </c>
      <c r="H47" s="21"/>
      <c r="I47" s="21"/>
      <c r="J47" s="21"/>
      <c r="K47" s="21"/>
      <c r="L47" s="21"/>
      <c r="M47" s="21"/>
    </row>
    <row r="48" spans="1:13" s="22" customFormat="1" ht="12">
      <c r="A48" s="18" t="s">
        <v>24</v>
      </c>
      <c r="B48" s="19">
        <v>17839525363</v>
      </c>
      <c r="C48" s="19">
        <v>197945245.6600005</v>
      </c>
      <c r="D48" s="20">
        <f t="shared" si="5"/>
        <v>18037470608.66</v>
      </c>
      <c r="E48" s="19">
        <v>8714354579.8999958</v>
      </c>
      <c r="F48" s="19">
        <v>8640852256.8200016</v>
      </c>
      <c r="G48" s="20">
        <f t="shared" si="4"/>
        <v>9323116028.760004</v>
      </c>
      <c r="H48" s="21"/>
      <c r="I48" s="21"/>
      <c r="J48" s="21"/>
      <c r="K48" s="21"/>
      <c r="L48" s="21"/>
      <c r="M48" s="21"/>
    </row>
    <row r="49" spans="1:13" s="22" customFormat="1" ht="12">
      <c r="A49" s="18" t="s">
        <v>26</v>
      </c>
      <c r="B49" s="19">
        <v>2908561969.8300004</v>
      </c>
      <c r="C49" s="19">
        <v>1280128380.2700002</v>
      </c>
      <c r="D49" s="20">
        <f t="shared" si="5"/>
        <v>4188690350.1000004</v>
      </c>
      <c r="E49" s="19">
        <v>1478819835.8200009</v>
      </c>
      <c r="F49" s="19">
        <v>1465331295.4200006</v>
      </c>
      <c r="G49" s="20">
        <f t="shared" si="4"/>
        <v>2709870514.2799997</v>
      </c>
      <c r="H49" s="21"/>
      <c r="I49" s="21"/>
      <c r="J49" s="21"/>
      <c r="K49" s="21"/>
      <c r="L49" s="21"/>
      <c r="M49" s="21"/>
    </row>
    <row r="50" spans="1:13" s="22" customFormat="1" ht="12">
      <c r="A50" s="18" t="s">
        <v>30</v>
      </c>
      <c r="B50" s="19">
        <v>0</v>
      </c>
      <c r="C50" s="19">
        <v>91753988</v>
      </c>
      <c r="D50" s="20">
        <f t="shared" si="5"/>
        <v>91753988</v>
      </c>
      <c r="E50" s="19">
        <v>0</v>
      </c>
      <c r="F50" s="19">
        <v>0</v>
      </c>
      <c r="G50" s="20">
        <f t="shared" si="4"/>
        <v>91753988</v>
      </c>
      <c r="H50" s="21"/>
      <c r="I50" s="21"/>
      <c r="J50" s="21"/>
      <c r="K50" s="21"/>
      <c r="L50" s="21"/>
      <c r="M50" s="21"/>
    </row>
    <row r="51" spans="1:13" s="22" customFormat="1" ht="12">
      <c r="A51" s="18" t="s">
        <v>34</v>
      </c>
      <c r="B51" s="19">
        <v>3026535335</v>
      </c>
      <c r="C51" s="19">
        <v>1321419923.2299995</v>
      </c>
      <c r="D51" s="20">
        <f t="shared" si="5"/>
        <v>4347955258.2299995</v>
      </c>
      <c r="E51" s="19">
        <v>2228195253.8499999</v>
      </c>
      <c r="F51" s="19">
        <v>2228195253.8499999</v>
      </c>
      <c r="G51" s="20">
        <f t="shared" si="4"/>
        <v>2119760004.3799996</v>
      </c>
      <c r="H51" s="21"/>
      <c r="I51" s="21"/>
      <c r="J51" s="21"/>
      <c r="K51" s="21"/>
      <c r="L51" s="21"/>
      <c r="M51" s="21"/>
    </row>
    <row r="52" spans="1:13" s="22" customFormat="1" ht="12">
      <c r="A52" s="18" t="s">
        <v>46</v>
      </c>
      <c r="B52" s="19">
        <v>5095345785.1700001</v>
      </c>
      <c r="C52" s="19">
        <v>-120835291.95999986</v>
      </c>
      <c r="D52" s="20">
        <f t="shared" si="5"/>
        <v>4974510493.21</v>
      </c>
      <c r="E52" s="19">
        <v>2599903789.6700006</v>
      </c>
      <c r="F52" s="19">
        <v>2599410040.6700006</v>
      </c>
      <c r="G52" s="20">
        <f t="shared" si="4"/>
        <v>2374606703.5399995</v>
      </c>
      <c r="H52" s="21"/>
      <c r="I52" s="21"/>
      <c r="J52" s="21"/>
      <c r="K52" s="21"/>
      <c r="L52" s="21"/>
      <c r="M52" s="21"/>
    </row>
    <row r="53" spans="1:13" s="22" customFormat="1" ht="12">
      <c r="A53" s="18" t="s">
        <v>40</v>
      </c>
      <c r="B53" s="19">
        <v>2805692600</v>
      </c>
      <c r="C53" s="19">
        <v>-172777372.96000001</v>
      </c>
      <c r="D53" s="20">
        <f t="shared" si="5"/>
        <v>2632915227.04</v>
      </c>
      <c r="E53" s="19">
        <v>1593736541.96</v>
      </c>
      <c r="F53" s="19">
        <v>1593736541.96</v>
      </c>
      <c r="G53" s="20">
        <f t="shared" si="4"/>
        <v>1039178685.0799999</v>
      </c>
      <c r="H53" s="21"/>
      <c r="I53" s="21"/>
      <c r="J53" s="21"/>
      <c r="K53" s="21"/>
      <c r="L53" s="21"/>
      <c r="M53" s="21"/>
    </row>
    <row r="54" spans="1:13" s="22" customFormat="1" ht="12">
      <c r="A54" s="28"/>
      <c r="B54" s="20"/>
      <c r="C54" s="20"/>
      <c r="D54" s="20"/>
      <c r="E54" s="20"/>
      <c r="F54" s="20"/>
      <c r="G54" s="20"/>
    </row>
    <row r="55" spans="1:13" s="22" customFormat="1" ht="12">
      <c r="A55" s="29" t="s">
        <v>47</v>
      </c>
      <c r="B55" s="27">
        <f t="shared" ref="B55:G55" si="6">B8+B41</f>
        <v>77363520638</v>
      </c>
      <c r="C55" s="27">
        <f t="shared" si="6"/>
        <v>6814028010.8400002</v>
      </c>
      <c r="D55" s="27">
        <f t="shared" si="6"/>
        <v>84177548648.840027</v>
      </c>
      <c r="E55" s="27">
        <f t="shared" si="6"/>
        <v>39248934003.130005</v>
      </c>
      <c r="F55" s="27">
        <f t="shared" si="6"/>
        <v>37916462742.790009</v>
      </c>
      <c r="G55" s="27">
        <f t="shared" si="6"/>
        <v>44928614645.710022</v>
      </c>
    </row>
    <row r="56" spans="1:13" ht="11.25" customHeight="1">
      <c r="A56" s="30"/>
      <c r="B56" s="31"/>
      <c r="C56" s="31"/>
      <c r="D56" s="31"/>
      <c r="E56" s="31"/>
      <c r="F56" s="31"/>
      <c r="G56" s="31"/>
    </row>
    <row r="57" spans="1:13" ht="5.25" customHeight="1"/>
    <row r="58" spans="1:13" s="33" customFormat="1" ht="28.5" customHeight="1">
      <c r="A58" s="32" t="s">
        <v>48</v>
      </c>
      <c r="B58" s="32"/>
      <c r="C58" s="32"/>
      <c r="D58" s="32"/>
      <c r="E58" s="32"/>
      <c r="F58" s="32"/>
      <c r="G58" s="32"/>
    </row>
    <row r="59" spans="1:13" s="33" customFormat="1">
      <c r="A59" s="34" t="s">
        <v>49</v>
      </c>
      <c r="B59" s="35"/>
      <c r="C59" s="35"/>
      <c r="D59" s="35"/>
      <c r="E59" s="35"/>
      <c r="F59" s="35"/>
      <c r="G59" s="35"/>
    </row>
    <row r="60" spans="1:13" s="38" customFormat="1" ht="14.25">
      <c r="A60" s="36"/>
      <c r="B60" s="37"/>
      <c r="C60" s="37"/>
      <c r="D60" s="37"/>
      <c r="F60" s="37"/>
      <c r="G60" s="37"/>
    </row>
    <row r="61" spans="1:13" s="38" customFormat="1" ht="14.25">
      <c r="A61" s="36"/>
      <c r="B61" s="37"/>
      <c r="C61" s="37"/>
      <c r="D61" s="37"/>
      <c r="F61" s="37"/>
      <c r="G61" s="37"/>
    </row>
    <row r="62" spans="1:13" s="38" customFormat="1" ht="14.25">
      <c r="A62" s="36"/>
      <c r="B62" s="37"/>
      <c r="C62" s="37"/>
      <c r="D62" s="37"/>
      <c r="F62" s="37"/>
      <c r="G62" s="37"/>
    </row>
    <row r="63" spans="1:13" s="38" customFormat="1" ht="14.25">
      <c r="A63" s="36"/>
      <c r="B63" s="37"/>
      <c r="C63" s="37"/>
      <c r="D63" s="37"/>
      <c r="E63" s="37"/>
      <c r="F63" s="37"/>
      <c r="G63" s="37"/>
    </row>
    <row r="64" spans="1:13" s="38" customFormat="1" ht="14.25">
      <c r="A64" s="36"/>
      <c r="B64" s="39"/>
      <c r="C64" s="39"/>
      <c r="D64" s="39"/>
      <c r="E64" s="39"/>
      <c r="F64" s="39"/>
      <c r="G64" s="39"/>
    </row>
    <row r="65" spans="1:7" s="38" customFormat="1" ht="14.25">
      <c r="A65" s="36"/>
      <c r="B65" s="39"/>
      <c r="C65" s="39"/>
      <c r="D65" s="39"/>
      <c r="E65" s="39"/>
      <c r="F65" s="39"/>
      <c r="G65" s="39"/>
    </row>
    <row r="66" spans="1:7" s="38" customFormat="1" ht="14.25">
      <c r="A66" s="37"/>
      <c r="B66" s="37"/>
      <c r="C66" s="37"/>
      <c r="D66" s="37"/>
      <c r="E66" s="37"/>
      <c r="F66" s="37"/>
      <c r="G66" s="37"/>
    </row>
    <row r="67" spans="1:7" s="33" customFormat="1">
      <c r="A67" s="40"/>
    </row>
    <row r="68" spans="1:7" s="33" customFormat="1"/>
    <row r="69" spans="1:7" s="33" customFormat="1">
      <c r="B69" s="41"/>
      <c r="C69" s="41"/>
      <c r="D69" s="41"/>
      <c r="E69" s="41"/>
      <c r="F69" s="41"/>
      <c r="G69" s="41"/>
    </row>
    <row r="70" spans="1:7" s="33" customFormat="1">
      <c r="B70" s="41"/>
      <c r="C70" s="41"/>
      <c r="D70" s="41"/>
      <c r="E70" s="41"/>
      <c r="F70" s="41"/>
      <c r="G70" s="41"/>
    </row>
    <row r="71" spans="1:7" s="33" customFormat="1">
      <c r="B71" s="41"/>
      <c r="C71" s="41"/>
      <c r="D71" s="41"/>
      <c r="E71" s="41"/>
      <c r="F71" s="41"/>
      <c r="G71" s="41"/>
    </row>
    <row r="72" spans="1:7" s="33" customFormat="1">
      <c r="B72" s="41"/>
      <c r="C72" s="41"/>
      <c r="D72" s="41"/>
      <c r="E72" s="41"/>
      <c r="F72" s="41"/>
      <c r="G72" s="41"/>
    </row>
    <row r="75" spans="1:7">
      <c r="B75" s="42"/>
      <c r="C75" s="42"/>
      <c r="D75" s="42"/>
      <c r="E75" s="42"/>
      <c r="F75" s="42"/>
      <c r="G75" s="42"/>
    </row>
    <row r="76" spans="1:7">
      <c r="B76" s="42"/>
      <c r="C76" s="42"/>
      <c r="D76" s="42"/>
      <c r="E76" s="42"/>
      <c r="F76" s="42"/>
      <c r="G76" s="42"/>
    </row>
  </sheetData>
  <sheetProtection insertRows="0"/>
  <mergeCells count="12">
    <mergeCell ref="F6:F7"/>
    <mergeCell ref="A58:G58"/>
    <mergeCell ref="A1:G1"/>
    <mergeCell ref="A2:G2"/>
    <mergeCell ref="A3:G3"/>
    <mergeCell ref="A4:G4"/>
    <mergeCell ref="A5:A7"/>
    <mergeCell ref="B5:F5"/>
    <mergeCell ref="G5:G7"/>
    <mergeCell ref="B6:B7"/>
    <mergeCell ref="D6:D7"/>
    <mergeCell ref="E6:E7"/>
  </mergeCells>
  <dataValidations count="1">
    <dataValidation type="whole" allowBlank="1" showInputMessage="1" showErrorMessage="1" error="Solo importes sin decimales, por favor." sqref="B8:G55" xr:uid="{1A6F9600-53F1-4D44-9DC6-67CED6B32F73}">
      <formula1>-999999999999</formula1>
      <formula2>999999999999</formula2>
    </dataValidation>
  </dataValidations>
  <printOptions horizontalCentered="1"/>
  <pageMargins left="0.39370078740157483" right="0.39370078740157483" top="0.93" bottom="0.78740157480314965" header="0.35433070866141736" footer="0.27559055118110237"/>
  <pageSetup scale="73" firstPageNumber="158" orientation="landscape" useFirstPageNumber="1" r:id="rId1"/>
  <headerFooter>
    <oddHeader>&amp;C&amp;"Encode Sans Expanded Medium,Expanded Medium"&amp;10PODER EJECUTIVO
DEL ESTADO DE TAMAULIPAS&amp;"-,Negrita"&amp;11
&amp;"-,Normal"&amp;G</oddHeader>
    <oddFooter>&amp;C&amp;G
&amp;"Encode Sans Expanded Medium,Expanded Medium"&amp;10Anexos</oddFooter>
  </headerFooter>
  <rowBreaks count="1" manualBreakCount="1">
    <brk id="39"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Analítico Egresos CA De </vt:lpstr>
      <vt:lpstr>'LDF Analítico Egresos CA De '!Área_de_impresión</vt:lpstr>
      <vt:lpstr>'LDF Analítico Egresos CA De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2025-07-22T19:52:43Z</dcterms:created>
  <dcterms:modified xsi:type="dcterms:W3CDTF">2025-07-22T19:53:02Z</dcterms:modified>
</cp:coreProperties>
</file>