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PRESUPUESTAL\"/>
    </mc:Choice>
  </mc:AlternateContent>
  <xr:revisionPtr revIDLastSave="0" documentId="13_ncr:1_{A5EAB5A1-02D6-4984-BCAF-34C47A700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eses de la deuda 20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'intereses de la deuda 2025'!$A$1:$C$38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1" i="1"/>
  <c r="C20" i="1"/>
  <c r="C23" i="1" s="1"/>
  <c r="B18" i="1"/>
  <c r="B29" i="1" s="1"/>
  <c r="C17" i="1"/>
  <c r="C16" i="1"/>
  <c r="C15" i="1"/>
  <c r="C14" i="1"/>
  <c r="C13" i="1"/>
  <c r="C12" i="1"/>
  <c r="C11" i="1"/>
  <c r="C10" i="1"/>
  <c r="C9" i="1"/>
  <c r="C8" i="1"/>
  <c r="C18" i="1" l="1"/>
  <c r="C29" i="1" s="1"/>
</calcChain>
</file>

<file path=xl/sharedStrings.xml><?xml version="1.0" encoding="utf-8"?>
<sst xmlns="http://schemas.openxmlformats.org/spreadsheetml/2006/main" count="27" uniqueCount="27">
  <si>
    <t>Intereses de la Deuda</t>
  </si>
  <si>
    <t>Del 1  de Enero al 31 de Marzo de 2025</t>
  </si>
  <si>
    <t>(Cifras en Pesos)</t>
  </si>
  <si>
    <t>Identificación de Crédito o Instrumento</t>
  </si>
  <si>
    <t>Devengado</t>
  </si>
  <si>
    <t>Pagado</t>
  </si>
  <si>
    <t>Créditos Bancarios</t>
  </si>
  <si>
    <t>Intereses Largo Plazo</t>
  </si>
  <si>
    <t xml:space="preserve"> 1.- Crédito 183 MDP Banobras (Bono Cupón Cero)</t>
  </si>
  <si>
    <t xml:space="preserve"> 2.- Crédito 187 MDP Banobras (Bono Cupón Cero)</t>
  </si>
  <si>
    <t xml:space="preserve"> 3.- Crédito 113.99 MDP Banobras</t>
  </si>
  <si>
    <t xml:space="preserve"> 4.- Crédito 1'500 MDP Banorte</t>
  </si>
  <si>
    <t xml:space="preserve"> 5.- Crédito 1'200 MDP Banorte</t>
  </si>
  <si>
    <t xml:space="preserve"> 6.- Crédito 2506 MDP Banamex</t>
  </si>
  <si>
    <t xml:space="preserve"> 7.- Crédito 3000 MDP Bancomer</t>
  </si>
  <si>
    <t xml:space="preserve"> 8.- Crédito 4500 MDP Banorte</t>
  </si>
  <si>
    <t>9.- Crédito 2000 MDP Banorte</t>
  </si>
  <si>
    <t>10.-Crédito 746 MDP Banorte</t>
  </si>
  <si>
    <t>Total de Intereses ,Costo Financiero y Gastos de Deuda a Largo Plazo</t>
  </si>
  <si>
    <t>Intereses Corto Plazo</t>
  </si>
  <si>
    <t>Pagaré 500 MDP HSBC.15</t>
  </si>
  <si>
    <t>Pagaré 500 MDP HSBC.18</t>
  </si>
  <si>
    <t>Total de Intereses y Comisiones de Obligaciones a Corto Plazo</t>
  </si>
  <si>
    <t>Otros Instrumentos de Deuda</t>
  </si>
  <si>
    <t>Total de intereses de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</si>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</sst>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General_)"/>
    <numFmt numFmtId="168" formatCode="_-[$€-2]* #,##0.00_-;\-[$€-2]* #,##0.00_-;_-[$€-2]* &quot;-&quot;??_-"/>
    <numFmt numFmtId="169" formatCode="*-;*-;*-;*-"/>
    <numFmt numFmtId="170" formatCode="#,##0.0"/>
    <numFmt numFmtId="171" formatCode="_(* #,##0_);_(* \(#,##0\);_(* &quot;-&quot;??_);_(@_)"/>
    <numFmt numFmtId="172" formatCode="0.000%"/>
    <numFmt numFmtId="173" formatCode="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</font>
    <font>
      <sz val="10"/>
      <color theme="0"/>
      <name val="DINPro-Regular"/>
      <family val="3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DINPro-Regular"/>
      <family val="3"/>
    </font>
    <font>
      <sz val="8"/>
      <name val="Helvetica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Helvetica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/>
    <xf numFmtId="167" fontId="21" fillId="0" borderId="0"/>
    <xf numFmtId="167" fontId="22" fillId="0" borderId="0"/>
    <xf numFmtId="167" fontId="21" fillId="0" borderId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4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1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1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1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1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1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2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2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4" fillId="1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3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3" fillId="51" borderId="0" applyNumberFormat="0" applyBorder="0" applyAlignment="0" applyProtection="0"/>
    <xf numFmtId="0" fontId="1" fillId="31" borderId="0" applyNumberFormat="0" applyBorder="0" applyAlignment="0" applyProtection="0"/>
    <xf numFmtId="0" fontId="23" fillId="51" borderId="0" applyNumberFormat="0" applyBorder="0" applyAlignment="0" applyProtection="0"/>
    <xf numFmtId="0" fontId="25" fillId="51" borderId="0" applyNumberFormat="0" applyBorder="0" applyAlignment="0" applyProtection="0"/>
    <xf numFmtId="0" fontId="24" fillId="3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39" borderId="0" applyNumberFormat="0" applyBorder="0" applyAlignment="0" applyProtection="0"/>
    <xf numFmtId="0" fontId="27" fillId="1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1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1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1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1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1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2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2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9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9" fillId="43" borderId="0" applyNumberFormat="0" applyBorder="0" applyAlignment="0" applyProtection="0"/>
    <xf numFmtId="0" fontId="30" fillId="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3" fillId="38" borderId="16" applyNumberFormat="0" applyAlignment="0" applyProtection="0"/>
    <xf numFmtId="0" fontId="34" fillId="6" borderId="4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5" fillId="46" borderId="16" applyNumberFormat="0" applyAlignment="0" applyProtection="0"/>
    <xf numFmtId="0" fontId="33" fillId="46" borderId="16" applyNumberFormat="0" applyAlignment="0" applyProtection="0"/>
    <xf numFmtId="0" fontId="35" fillId="46" borderId="16" applyNumberFormat="0" applyAlignment="0" applyProtection="0"/>
    <xf numFmtId="0" fontId="33" fillId="46" borderId="16" applyNumberFormat="0" applyAlignment="0" applyProtection="0"/>
    <xf numFmtId="0" fontId="34" fillId="6" borderId="4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4" fillId="6" borderId="4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3" fillId="46" borderId="16" applyNumberFormat="0" applyAlignment="0" applyProtection="0"/>
    <xf numFmtId="0" fontId="36" fillId="7" borderId="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8" fillId="60" borderId="17" applyNumberFormat="0" applyAlignment="0" applyProtection="0"/>
    <xf numFmtId="0" fontId="37" fillId="60" borderId="17" applyNumberFormat="0" applyAlignment="0" applyProtection="0"/>
    <xf numFmtId="0" fontId="38" fillId="60" borderId="17" applyNumberFormat="0" applyAlignment="0" applyProtection="0"/>
    <xf numFmtId="0" fontId="37" fillId="60" borderId="17" applyNumberFormat="0" applyAlignment="0" applyProtection="0"/>
    <xf numFmtId="0" fontId="36" fillId="7" borderId="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6" fillId="7" borderId="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7" fillId="60" borderId="17" applyNumberFormat="0" applyAlignment="0" applyProtection="0"/>
    <xf numFmtId="0" fontId="39" fillId="0" borderId="6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8" applyNumberFormat="0" applyFill="0" applyAlignment="0" applyProtection="0"/>
    <xf numFmtId="0" fontId="40" fillId="0" borderId="18" applyNumberFormat="0" applyFill="0" applyAlignment="0" applyProtection="0"/>
    <xf numFmtId="0" fontId="39" fillId="0" borderId="6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39" fillId="0" borderId="6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37" fillId="60" borderId="17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8" fillId="61" borderId="0" applyNumberFormat="0" applyBorder="0" applyAlignment="0" applyProtection="0"/>
    <xf numFmtId="0" fontId="26" fillId="61" borderId="0" applyNumberFormat="0" applyBorder="0" applyAlignment="0" applyProtection="0"/>
    <xf numFmtId="0" fontId="28" fillId="61" borderId="0" applyNumberFormat="0" applyBorder="0" applyAlignment="0" applyProtection="0"/>
    <xf numFmtId="0" fontId="26" fillId="61" borderId="0" applyNumberFormat="0" applyBorder="0" applyAlignment="0" applyProtection="0"/>
    <xf numFmtId="0" fontId="27" fillId="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7" fillId="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7" fillId="13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8" fillId="56" borderId="0" applyNumberFormat="0" applyBorder="0" applyAlignment="0" applyProtection="0"/>
    <xf numFmtId="0" fontId="26" fillId="56" borderId="0" applyNumberFormat="0" applyBorder="0" applyAlignment="0" applyProtection="0"/>
    <xf numFmtId="0" fontId="28" fillId="56" borderId="0" applyNumberFormat="0" applyBorder="0" applyAlignment="0" applyProtection="0"/>
    <xf numFmtId="0" fontId="26" fillId="56" borderId="0" applyNumberFormat="0" applyBorder="0" applyAlignment="0" applyProtection="0"/>
    <xf numFmtId="0" fontId="27" fillId="13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7" fillId="13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7" fillId="1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1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1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2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2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2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2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2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45" fillId="5" borderId="4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7" fillId="39" borderId="16" applyNumberFormat="0" applyAlignment="0" applyProtection="0"/>
    <xf numFmtId="0" fontId="46" fillId="39" borderId="16" applyNumberFormat="0" applyAlignment="0" applyProtection="0"/>
    <xf numFmtId="0" fontId="47" fillId="39" borderId="16" applyNumberFormat="0" applyAlignment="0" applyProtection="0"/>
    <xf numFmtId="0" fontId="46" fillId="39" borderId="16" applyNumberFormat="0" applyAlignment="0" applyProtection="0"/>
    <xf numFmtId="0" fontId="45" fillId="5" borderId="4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5" fillId="5" borderId="4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0" fontId="46" fillId="39" borderId="16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3" fillId="43" borderId="0" applyNumberFormat="0" applyBorder="0" applyAlignment="0" applyProtection="0"/>
    <xf numFmtId="0" fontId="29" fillId="43" borderId="0" applyNumberFormat="0" applyBorder="0" applyAlignment="0" applyProtection="0"/>
    <xf numFmtId="0" fontId="53" fillId="43" borderId="0" applyNumberFormat="0" applyBorder="0" applyAlignment="0" applyProtection="0"/>
    <xf numFmtId="0" fontId="29" fillId="43" borderId="0" applyNumberFormat="0" applyBorder="0" applyAlignment="0" applyProtection="0"/>
    <xf numFmtId="0" fontId="52" fillId="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2" fillId="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6" fillId="39" borderId="16" applyNumberFormat="0" applyAlignment="0" applyProtection="0"/>
    <xf numFmtId="169" fontId="22" fillId="0" borderId="0" applyFont="0" applyFill="0" applyBorder="0" applyAlignment="0" applyProtection="0"/>
    <xf numFmtId="0" fontId="40" fillId="0" borderId="18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5" fillId="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5" fillId="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5" fillId="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21" fillId="0" borderId="0"/>
    <xf numFmtId="0" fontId="57" fillId="0" borderId="0"/>
    <xf numFmtId="0" fontId="21" fillId="0" borderId="0"/>
    <xf numFmtId="0" fontId="1" fillId="0" borderId="0"/>
    <xf numFmtId="0" fontId="57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 applyBorder="0"/>
    <xf numFmtId="0" fontId="21" fillId="0" borderId="0"/>
    <xf numFmtId="0" fontId="60" fillId="0" borderId="0"/>
    <xf numFmtId="0" fontId="57" fillId="0" borderId="0"/>
    <xf numFmtId="0" fontId="59" fillId="0" borderId="0"/>
    <xf numFmtId="0" fontId="1" fillId="0" borderId="0"/>
    <xf numFmtId="0" fontId="54" fillId="0" borderId="0"/>
    <xf numFmtId="0" fontId="23" fillId="0" borderId="0" applyFill="0" applyProtection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57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57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7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21" fillId="0" borderId="0"/>
    <xf numFmtId="0" fontId="21" fillId="0" borderId="0"/>
    <xf numFmtId="0" fontId="57" fillId="0" borderId="0"/>
    <xf numFmtId="0" fontId="1" fillId="0" borderId="0"/>
    <xf numFmtId="0" fontId="24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5" fillId="8" borderId="8" applyNumberFormat="0" applyFont="0" applyAlignment="0" applyProtection="0"/>
    <xf numFmtId="0" fontId="21" fillId="40" borderId="22" applyNumberFormat="0" applyFont="0" applyAlignment="0" applyProtection="0"/>
    <xf numFmtId="0" fontId="24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4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5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64" fillId="38" borderId="23" applyNumberFormat="0" applyAlignment="0" applyProtection="0"/>
    <xf numFmtId="0" fontId="21" fillId="62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6" borderId="5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6" fillId="46" borderId="23" applyNumberFormat="0" applyAlignment="0" applyProtection="0"/>
    <xf numFmtId="0" fontId="64" fillId="46" borderId="23" applyNumberFormat="0" applyAlignment="0" applyProtection="0"/>
    <xf numFmtId="0" fontId="66" fillId="46" borderId="23" applyNumberFormat="0" applyAlignment="0" applyProtection="0"/>
    <xf numFmtId="0" fontId="64" fillId="46" borderId="23" applyNumberFormat="0" applyAlignment="0" applyProtection="0"/>
    <xf numFmtId="0" fontId="65" fillId="6" borderId="5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5" fillId="6" borderId="5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4" fillId="46" borderId="23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5" fillId="0" borderId="24" applyNumberFormat="0" applyFill="0" applyAlignment="0" applyProtection="0"/>
    <xf numFmtId="0" fontId="74" fillId="0" borderId="24" applyNumberFormat="0" applyFill="0" applyAlignment="0" applyProtection="0"/>
    <xf numFmtId="0" fontId="75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1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1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6" fillId="0" borderId="2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42" fillId="0" borderId="3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5" applyNumberFormat="0" applyFill="0" applyAlignment="0" applyProtection="0"/>
    <xf numFmtId="0" fontId="43" fillId="0" borderId="25" applyNumberFormat="0" applyFill="0" applyAlignment="0" applyProtection="0"/>
    <xf numFmtId="0" fontId="42" fillId="0" borderId="3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2" fillId="0" borderId="3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26" applyNumberFormat="0" applyFill="0" applyAlignment="0" applyProtection="0"/>
    <xf numFmtId="0" fontId="80" fillId="0" borderId="9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0" fillId="0" borderId="9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21" fillId="63" borderId="0"/>
    <xf numFmtId="0" fontId="6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66" fontId="5" fillId="34" borderId="10" xfId="1" applyNumberFormat="1" applyFont="1" applyFill="1" applyBorder="1" applyAlignment="1" applyProtection="1">
      <alignment vertical="center"/>
    </xf>
    <xf numFmtId="166" fontId="5" fillId="34" borderId="10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10" xfId="0" applyFont="1" applyBorder="1" applyAlignment="1" applyProtection="1">
      <alignment horizontal="left"/>
      <protection locked="0"/>
    </xf>
    <xf numFmtId="3" fontId="9" fillId="0" borderId="15" xfId="0" applyNumberFormat="1" applyFont="1" applyBorder="1" applyAlignment="1" applyProtection="1">
      <alignment horizontal="right"/>
      <protection locked="0"/>
    </xf>
    <xf numFmtId="3" fontId="8" fillId="0" borderId="0" xfId="0" applyNumberFormat="1" applyFont="1"/>
    <xf numFmtId="0" fontId="9" fillId="33" borderId="10" xfId="0" applyFont="1" applyFill="1" applyBorder="1" applyAlignment="1" applyProtection="1">
      <alignment horizontal="left"/>
      <protection locked="0"/>
    </xf>
    <xf numFmtId="3" fontId="9" fillId="33" borderId="15" xfId="0" applyNumberFormat="1" applyFont="1" applyFill="1" applyBorder="1" applyAlignment="1" applyProtection="1">
      <alignment horizontal="right"/>
      <protection locked="0"/>
    </xf>
    <xf numFmtId="0" fontId="8" fillId="35" borderId="0" xfId="0" applyFont="1" applyFill="1"/>
    <xf numFmtId="0" fontId="9" fillId="0" borderId="10" xfId="0" applyFont="1" applyBorder="1" applyProtection="1">
      <protection locked="0"/>
    </xf>
    <xf numFmtId="0" fontId="10" fillId="36" borderId="10" xfId="0" applyFont="1" applyFill="1" applyBorder="1" applyAlignment="1">
      <alignment horizontal="left" vertical="center"/>
    </xf>
    <xf numFmtId="3" fontId="10" fillId="36" borderId="15" xfId="0" applyNumberFormat="1" applyFont="1" applyFill="1" applyBorder="1" applyAlignment="1">
      <alignment horizontal="right" vertical="center"/>
    </xf>
    <xf numFmtId="4" fontId="8" fillId="0" borderId="0" xfId="0" applyNumberFormat="1" applyFont="1"/>
    <xf numFmtId="166" fontId="7" fillId="33" borderId="10" xfId="1" applyNumberFormat="1" applyFont="1" applyFill="1" applyBorder="1" applyAlignment="1" applyProtection="1">
      <alignment vertical="center"/>
    </xf>
    <xf numFmtId="166" fontId="7" fillId="33" borderId="15" xfId="1" applyNumberFormat="1" applyFont="1" applyFill="1" applyBorder="1" applyAlignment="1" applyProtection="1">
      <alignment vertical="center"/>
    </xf>
    <xf numFmtId="166" fontId="7" fillId="33" borderId="14" xfId="1" applyNumberFormat="1" applyFont="1" applyFill="1" applyBorder="1" applyAlignment="1" applyProtection="1">
      <alignment vertical="center"/>
    </xf>
    <xf numFmtId="0" fontId="8" fillId="0" borderId="10" xfId="0" applyFont="1" applyBorder="1" applyProtection="1">
      <protection locked="0"/>
    </xf>
    <xf numFmtId="0" fontId="10" fillId="33" borderId="11" xfId="0" applyFont="1" applyFill="1" applyBorder="1" applyAlignment="1">
      <alignment horizontal="left" vertical="center"/>
    </xf>
    <xf numFmtId="3" fontId="10" fillId="33" borderId="12" xfId="0" applyNumberFormat="1" applyFont="1" applyFill="1" applyBorder="1" applyAlignment="1" applyProtection="1">
      <alignment horizontal="right"/>
      <protection locked="0"/>
    </xf>
    <xf numFmtId="0" fontId="8" fillId="33" borderId="0" xfId="0" applyFont="1" applyFill="1"/>
    <xf numFmtId="0" fontId="11" fillId="0" borderId="0" xfId="0" applyFont="1"/>
    <xf numFmtId="0" fontId="9" fillId="0" borderId="15" xfId="0" applyFont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left"/>
    </xf>
    <xf numFmtId="3" fontId="10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" fillId="0" borderId="0" xfId="0" applyFont="1"/>
    <xf numFmtId="0" fontId="13" fillId="37" borderId="15" xfId="0" applyFont="1" applyFill="1" applyBorder="1" applyAlignment="1">
      <alignment horizontal="center" vertical="center"/>
    </xf>
    <xf numFmtId="3" fontId="13" fillId="37" borderId="15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9" fillId="0" borderId="0" xfId="2" applyNumberFormat="1" applyFont="1" applyAlignment="1">
      <alignment horizontal="center"/>
    </xf>
    <xf numFmtId="4" fontId="19" fillId="0" borderId="0" xfId="2" applyNumberFormat="1" applyFont="1"/>
    <xf numFmtId="0" fontId="20" fillId="0" borderId="0" xfId="0" applyFont="1" applyAlignment="1">
      <alignment horizontal="left"/>
    </xf>
    <xf numFmtId="166" fontId="2" fillId="0" borderId="0" xfId="1" applyNumberFormat="1" applyFont="1" applyFill="1" applyBorder="1" applyAlignment="1" applyProtection="1">
      <alignment horizontal="center" vertical="center"/>
    </xf>
    <xf numFmtId="0" fontId="4" fillId="33" borderId="0" xfId="0" applyFont="1" applyFill="1" applyAlignment="1">
      <alignment horizontal="center"/>
    </xf>
    <xf numFmtId="166" fontId="5" fillId="34" borderId="11" xfId="1" applyNumberFormat="1" applyFont="1" applyFill="1" applyBorder="1" applyAlignment="1" applyProtection="1">
      <alignment horizontal="center" vertical="center"/>
    </xf>
    <xf numFmtId="166" fontId="5" fillId="34" borderId="12" xfId="1" applyNumberFormat="1" applyFont="1" applyFill="1" applyBorder="1" applyAlignment="1" applyProtection="1">
      <alignment horizontal="center" vertical="center"/>
    </xf>
    <xf numFmtId="166" fontId="7" fillId="33" borderId="10" xfId="1" applyNumberFormat="1" applyFont="1" applyFill="1" applyBorder="1" applyAlignment="1" applyProtection="1">
      <alignment horizontal="left" vertical="center"/>
    </xf>
    <xf numFmtId="166" fontId="7" fillId="33" borderId="13" xfId="1" applyNumberFormat="1" applyFont="1" applyFill="1" applyBorder="1" applyAlignment="1" applyProtection="1">
      <alignment horizontal="left" vertical="center"/>
    </xf>
    <xf numFmtId="166" fontId="7" fillId="33" borderId="14" xfId="1" applyNumberFormat="1" applyFont="1" applyFill="1" applyBorder="1" applyAlignment="1" applyProtection="1">
      <alignment horizontal="left" vertical="center"/>
    </xf>
  </cellXfs>
  <cellStyles count="2727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103" xr:uid="{00000000-0005-0000-0000-000036080000}"/>
    <cellStyle name="Normal 2 10" xfId="2104" xr:uid="{00000000-0005-0000-0000-000037080000}"/>
    <cellStyle name="Normal 2 11" xfId="2105" xr:uid="{00000000-0005-0000-0000-000038080000}"/>
    <cellStyle name="Normal 2 12" xfId="2106" xr:uid="{00000000-0005-0000-0000-000039080000}"/>
    <cellStyle name="Normal 2 13" xfId="2107" xr:uid="{00000000-0005-0000-0000-00003A080000}"/>
    <cellStyle name="Normal 2 14" xfId="2108" xr:uid="{00000000-0005-0000-0000-00003B080000}"/>
    <cellStyle name="Normal 2 15" xfId="2109" xr:uid="{00000000-0005-0000-0000-00003C080000}"/>
    <cellStyle name="Normal 2 16" xfId="2110" xr:uid="{00000000-0005-0000-0000-00003D080000}"/>
    <cellStyle name="Normal 2 17" xfId="2111" xr:uid="{00000000-0005-0000-0000-00003E080000}"/>
    <cellStyle name="Normal 2 18" xfId="2112" xr:uid="{00000000-0005-0000-0000-00003F080000}"/>
    <cellStyle name="Normal 2 19" xfId="2113" xr:uid="{00000000-0005-0000-0000-000040080000}"/>
    <cellStyle name="Normal 2 2" xfId="2114" xr:uid="{00000000-0005-0000-0000-000041080000}"/>
    <cellStyle name="Normal 2 2 2" xfId="2115" xr:uid="{00000000-0005-0000-0000-000042080000}"/>
    <cellStyle name="Normal 2 2 2 2" xfId="2116" xr:uid="{00000000-0005-0000-0000-000043080000}"/>
    <cellStyle name="Normal 2 2 2 2 2" xfId="2117" xr:uid="{00000000-0005-0000-0000-000044080000}"/>
    <cellStyle name="Normal 2 2 2 2 3" xfId="2118" xr:uid="{00000000-0005-0000-0000-000045080000}"/>
    <cellStyle name="Normal 2 2 3" xfId="2119" xr:uid="{00000000-0005-0000-0000-000046080000}"/>
    <cellStyle name="Normal 2 2 4" xfId="2120" xr:uid="{00000000-0005-0000-0000-000047080000}"/>
    <cellStyle name="Normal 2 2 5" xfId="2121" xr:uid="{00000000-0005-0000-0000-000048080000}"/>
    <cellStyle name="Normal 2 2 6" xfId="2122" xr:uid="{00000000-0005-0000-0000-000049080000}"/>
    <cellStyle name="Normal 2 20" xfId="2123" xr:uid="{00000000-0005-0000-0000-00004A080000}"/>
    <cellStyle name="Normal 2 21" xfId="2124" xr:uid="{00000000-0005-0000-0000-00004B080000}"/>
    <cellStyle name="Normal 2 22" xfId="2125" xr:uid="{00000000-0005-0000-0000-00004C080000}"/>
    <cellStyle name="Normal 2 23" xfId="2126" xr:uid="{00000000-0005-0000-0000-00004D080000}"/>
    <cellStyle name="Normal 2 24" xfId="2127" xr:uid="{00000000-0005-0000-0000-00004E080000}"/>
    <cellStyle name="Normal 2 25" xfId="2128" xr:uid="{00000000-0005-0000-0000-00004F080000}"/>
    <cellStyle name="Normal 2 26" xfId="2129" xr:uid="{00000000-0005-0000-0000-000050080000}"/>
    <cellStyle name="Normal 2 3" xfId="2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2110738</xdr:colOff>
      <xdr:row>2</xdr:row>
      <xdr:rowOff>177075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0" y="8572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0</xdr:row>
      <xdr:rowOff>28575</xdr:rowOff>
    </xdr:from>
    <xdr:to>
      <xdr:col>2</xdr:col>
      <xdr:colOff>1659933</xdr:colOff>
      <xdr:row>3</xdr:row>
      <xdr:rowOff>35325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28575"/>
          <a:ext cx="783633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tabColor theme="8" tint="-0.249977111117893"/>
  </sheetPr>
  <dimension ref="A1:AA41"/>
  <sheetViews>
    <sheetView showGridLines="0" tabSelected="1" topLeftCell="A10" zoomScaleNormal="100" workbookViewId="0">
      <selection activeCell="B34" sqref="B34"/>
    </sheetView>
  </sheetViews>
  <sheetFormatPr baseColWidth="10" defaultColWidth="11.42578125" defaultRowHeight="15"/>
  <cols>
    <col min="1" max="1" width="86.7109375" style="29" customWidth="1"/>
    <col min="2" max="2" width="34.7109375" style="29" customWidth="1"/>
    <col min="3" max="3" width="32.42578125" style="29" customWidth="1"/>
    <col min="4" max="4" width="11.42578125" style="29"/>
    <col min="5" max="5" width="16.85546875" style="29" bestFit="1" customWidth="1"/>
    <col min="6" max="6" width="11.7109375" style="29" bestFit="1" customWidth="1"/>
    <col min="7" max="16384" width="11.42578125" style="29"/>
  </cols>
  <sheetData>
    <row r="1" spans="1:27" s="1" customFormat="1" ht="27" customHeight="1">
      <c r="A1" s="45" t="s">
        <v>0</v>
      </c>
      <c r="B1" s="45"/>
      <c r="C1" s="45"/>
    </row>
    <row r="2" spans="1:27" s="1" customFormat="1" ht="22.5" customHeight="1">
      <c r="A2" s="45" t="s">
        <v>1</v>
      </c>
      <c r="B2" s="45"/>
      <c r="C2" s="45"/>
    </row>
    <row r="3" spans="1:27" s="1" customFormat="1" ht="18" customHeight="1">
      <c r="A3" s="46" t="s">
        <v>2</v>
      </c>
      <c r="B3" s="46"/>
      <c r="C3" s="46"/>
    </row>
    <row r="4" spans="1:27" s="1" customFormat="1" ht="10.5" customHeight="1">
      <c r="A4" s="45"/>
      <c r="B4" s="45"/>
      <c r="C4" s="45"/>
    </row>
    <row r="5" spans="1:27" s="4" customFormat="1" ht="22.5" customHeight="1">
      <c r="A5" s="2" t="s">
        <v>3</v>
      </c>
      <c r="B5" s="3" t="s">
        <v>4</v>
      </c>
      <c r="C5" s="3" t="s">
        <v>5</v>
      </c>
    </row>
    <row r="6" spans="1:27" s="4" customFormat="1" ht="21" customHeight="1">
      <c r="A6" s="47" t="s">
        <v>6</v>
      </c>
      <c r="B6" s="48"/>
      <c r="C6" s="48"/>
    </row>
    <row r="7" spans="1:27" s="5" customFormat="1" ht="18" customHeight="1">
      <c r="A7" s="49" t="s">
        <v>7</v>
      </c>
      <c r="B7" s="50"/>
      <c r="C7" s="51"/>
    </row>
    <row r="8" spans="1:27" s="5" customFormat="1" ht="18" customHeight="1">
      <c r="A8" s="6" t="s">
        <v>8</v>
      </c>
      <c r="B8" s="7">
        <v>3510591</v>
      </c>
      <c r="C8" s="7">
        <f t="shared" ref="C8:C17" si="0">SUM(B8)</f>
        <v>3510591</v>
      </c>
      <c r="F8" s="8"/>
    </row>
    <row r="9" spans="1:27" s="5" customFormat="1" ht="18" customHeight="1">
      <c r="A9" s="6" t="s">
        <v>9</v>
      </c>
      <c r="B9" s="7">
        <v>3922712</v>
      </c>
      <c r="C9" s="7">
        <f t="shared" si="0"/>
        <v>3922712</v>
      </c>
      <c r="F9" s="8"/>
    </row>
    <row r="10" spans="1:27" s="5" customFormat="1" ht="18" customHeight="1">
      <c r="A10" s="6" t="s">
        <v>10</v>
      </c>
      <c r="B10" s="7">
        <v>44021</v>
      </c>
      <c r="C10" s="7">
        <f t="shared" si="0"/>
        <v>44021</v>
      </c>
      <c r="F10" s="8"/>
    </row>
    <row r="11" spans="1:27" s="5" customFormat="1" ht="18" customHeight="1">
      <c r="A11" s="6" t="s">
        <v>11</v>
      </c>
      <c r="B11" s="7">
        <v>38083623</v>
      </c>
      <c r="C11" s="7">
        <f t="shared" si="0"/>
        <v>38083623</v>
      </c>
      <c r="F11" s="8"/>
    </row>
    <row r="12" spans="1:27" s="11" customFormat="1" ht="18" customHeight="1">
      <c r="A12" s="9" t="s">
        <v>12</v>
      </c>
      <c r="B12" s="7">
        <v>23407000</v>
      </c>
      <c r="C12" s="10">
        <f t="shared" si="0"/>
        <v>23407000</v>
      </c>
      <c r="D12" s="5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11" customFormat="1" ht="18" customHeight="1">
      <c r="A13" s="12" t="s">
        <v>13</v>
      </c>
      <c r="B13" s="7">
        <v>57016370</v>
      </c>
      <c r="C13" s="10">
        <f t="shared" si="0"/>
        <v>57016370</v>
      </c>
      <c r="D13" s="5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11" customFormat="1" ht="18" customHeight="1">
      <c r="A14" s="12" t="s">
        <v>14</v>
      </c>
      <c r="B14" s="7">
        <v>70479984</v>
      </c>
      <c r="C14" s="10">
        <f t="shared" si="0"/>
        <v>70479984</v>
      </c>
      <c r="D14" s="5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11" customFormat="1" ht="18" customHeight="1">
      <c r="A15" s="12" t="s">
        <v>15</v>
      </c>
      <c r="B15" s="7">
        <v>106576526</v>
      </c>
      <c r="C15" s="10">
        <f t="shared" si="0"/>
        <v>106576526</v>
      </c>
      <c r="D15" s="5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1" customFormat="1" ht="18" customHeight="1">
      <c r="A16" s="12" t="s">
        <v>16</v>
      </c>
      <c r="B16" s="7">
        <v>46976188</v>
      </c>
      <c r="C16" s="10">
        <f t="shared" si="0"/>
        <v>46976188</v>
      </c>
      <c r="D16" s="5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11" customFormat="1" ht="18" customHeight="1">
      <c r="A17" s="12" t="s">
        <v>17</v>
      </c>
      <c r="B17" s="7">
        <v>17200940</v>
      </c>
      <c r="C17" s="10">
        <f t="shared" si="0"/>
        <v>17200940</v>
      </c>
      <c r="D17" s="5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5" customFormat="1" ht="18" customHeight="1">
      <c r="A18" s="13" t="s">
        <v>18</v>
      </c>
      <c r="B18" s="14">
        <f>SUM(B8:B17)</f>
        <v>367217955</v>
      </c>
      <c r="C18" s="14">
        <f>SUM(C8:C17)</f>
        <v>367217955</v>
      </c>
      <c r="E18" s="15"/>
    </row>
    <row r="19" spans="1:27" s="5" customFormat="1" ht="18" customHeight="1">
      <c r="A19" s="16" t="s">
        <v>19</v>
      </c>
      <c r="B19" s="17"/>
      <c r="C19" s="18"/>
    </row>
    <row r="20" spans="1:27" s="5" customFormat="1" ht="18" customHeight="1">
      <c r="A20" s="19" t="s">
        <v>20</v>
      </c>
      <c r="B20" s="7">
        <v>12608194</v>
      </c>
      <c r="C20" s="10">
        <f t="shared" ref="C20:C21" si="1">SUM(B20)</f>
        <v>12608194</v>
      </c>
    </row>
    <row r="21" spans="1:27" s="5" customFormat="1" ht="18" customHeight="1">
      <c r="A21" s="19" t="s">
        <v>21</v>
      </c>
      <c r="B21" s="7">
        <v>12646111</v>
      </c>
      <c r="C21" s="10">
        <f t="shared" si="1"/>
        <v>12646111</v>
      </c>
    </row>
    <row r="22" spans="1:27" s="5" customFormat="1" ht="12.75">
      <c r="A22" s="9"/>
      <c r="B22" s="7"/>
      <c r="C22" s="10"/>
    </row>
    <row r="23" spans="1:27" s="5" customFormat="1" ht="18" customHeight="1">
      <c r="A23" s="13" t="s">
        <v>22</v>
      </c>
      <c r="B23" s="14">
        <f>SUM(B20:B21)</f>
        <v>25254305</v>
      </c>
      <c r="C23" s="14">
        <f>SUM(C20:C21)</f>
        <v>25254305</v>
      </c>
    </row>
    <row r="24" spans="1:27" s="22" customFormat="1" ht="6.75" customHeight="1">
      <c r="A24" s="20"/>
      <c r="B24" s="21"/>
      <c r="C24" s="21"/>
    </row>
    <row r="25" spans="1:27" s="23" customFormat="1" ht="18" customHeight="1">
      <c r="A25" s="2" t="s">
        <v>23</v>
      </c>
      <c r="B25" s="3"/>
      <c r="C25" s="3"/>
    </row>
    <row r="26" spans="1:27" s="5" customFormat="1" ht="8.25" customHeight="1">
      <c r="A26" s="24"/>
      <c r="B26" s="7"/>
      <c r="C26" s="7"/>
    </row>
    <row r="27" spans="1:27" s="5" customFormat="1" ht="18" customHeight="1">
      <c r="A27" s="25" t="s">
        <v>24</v>
      </c>
      <c r="B27" s="26">
        <v>0</v>
      </c>
      <c r="C27" s="26">
        <v>0</v>
      </c>
    </row>
    <row r="28" spans="1:27" ht="9.75" customHeight="1">
      <c r="A28" s="27"/>
      <c r="B28" s="28"/>
      <c r="C28" s="28"/>
    </row>
    <row r="29" spans="1:27" ht="24.75" customHeight="1">
      <c r="A29" s="30" t="s">
        <v>25</v>
      </c>
      <c r="B29" s="31">
        <f>SUM(B18+B23)</f>
        <v>392472260</v>
      </c>
      <c r="C29" s="31">
        <f>SUM(C18+C23)</f>
        <v>392472260</v>
      </c>
      <c r="D29" s="32"/>
    </row>
    <row r="30" spans="1:27" s="36" customFormat="1" ht="18" customHeight="1">
      <c r="A30" s="33" t="s">
        <v>26</v>
      </c>
      <c r="B30" s="34"/>
      <c r="C30" s="35"/>
    </row>
    <row r="31" spans="1:27" s="36" customFormat="1">
      <c r="A31" s="37"/>
      <c r="B31" s="34"/>
      <c r="C31" s="35"/>
    </row>
    <row r="32" spans="1:27" s="36" customFormat="1">
      <c r="A32" s="37"/>
      <c r="B32" s="34"/>
      <c r="C32" s="35"/>
    </row>
    <row r="33" spans="1:3" s="36" customFormat="1">
      <c r="A33" s="37"/>
      <c r="B33" s="34"/>
      <c r="C33" s="35"/>
    </row>
    <row r="34" spans="1:3" s="39" customFormat="1" ht="18" customHeight="1">
      <c r="A34" s="37"/>
      <c r="B34" s="34"/>
      <c r="C34" s="38"/>
    </row>
    <row r="35" spans="1:3" s="39" customFormat="1">
      <c r="A35" s="40"/>
      <c r="B35" s="41"/>
      <c r="C35" s="40"/>
    </row>
    <row r="36" spans="1:3" s="44" customFormat="1" ht="23.25" customHeight="1">
      <c r="A36" s="42"/>
      <c r="B36" s="43"/>
      <c r="C36" s="42"/>
    </row>
    <row r="41" spans="1:3">
      <c r="B41" s="32"/>
    </row>
  </sheetData>
  <mergeCells count="6">
    <mergeCell ref="A7:C7"/>
    <mergeCell ref="A1:C1"/>
    <mergeCell ref="A2:C2"/>
    <mergeCell ref="A3:C3"/>
    <mergeCell ref="A4:C4"/>
    <mergeCell ref="A6:C6"/>
  </mergeCells>
  <printOptions horizontalCentered="1"/>
  <pageMargins left="0.31496062992125984" right="0.31496062992125984" top="0.86614173228346458" bottom="0.43307086614173229" header="0.31496062992125984" footer="0.15748031496062992"/>
  <pageSetup scale="72" orientation="landscape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 2025</vt:lpstr>
      <vt:lpstr>'intereses de la deuda 2025'!Área_de_impresión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2025-04-29T16:18:42Z</dcterms:created>
  <dcterms:modified xsi:type="dcterms:W3CDTF">2025-04-29T18:43:39Z</dcterms:modified>
</cp:coreProperties>
</file>