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OGRAMATICA\"/>
    </mc:Choice>
  </mc:AlternateContent>
  <xr:revisionPtr revIDLastSave="0" documentId="13_ncr:1_{FF2464C1-6969-48A9-8296-44196344136C}" xr6:coauthVersionLast="47" xr6:coauthVersionMax="47" xr10:uidLastSave="{00000000-0000-0000-0000-000000000000}"/>
  <bookViews>
    <workbookView xWindow="-120" yWindow="-120" windowWidth="29040" windowHeight="15720" xr2:uid="{00000000-000D-0000-FFFF-FFFF00000000}"/>
  </bookViews>
  <sheets>
    <sheet name="Gtos Categoria Programatica"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'Gtos Categoria Programatica'!$A$1:$G$56</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'Gtos Categoria Programatica'!$1:$6</definedName>
    <definedName name="q" localSheetId="0">#REF!</definedName>
    <definedName name="q">#REF!</definedName>
    <definedName name="Recuperado">#REF!</definedName>
    <definedName name="ss">#REF!</definedName>
    <definedName name="sss">#REF!</definedName>
    <definedName name="T" localSheetId="0">#REF!</definedName>
    <definedName name="T">#REF!</definedName>
    <definedName name="_xlnm.Print_Titles" localSheetId="0">'Gtos Categoria Programatica'!$1:$7</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 name="Z_65B94904_9918_453B_8D4A_5E3642501900_.wvu.PrintTitles" localSheetId="0" hidden="1">'Gtos Categoria Programatica'!$1:$6</definedName>
    <definedName name="Z_6C3CDF40_0DC3_41F2_A664_8DBE6D169CDC_.wvu.PrintTitles" localSheetId="0" hidden="1">'Gtos Categoria Programatica'!$1:$6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C44" i="1"/>
  <c r="G42" i="1"/>
  <c r="C42" i="1"/>
  <c r="G40" i="1"/>
  <c r="C40" i="1"/>
  <c r="G38" i="1"/>
  <c r="G37" i="1" s="1"/>
  <c r="C38" i="1"/>
  <c r="C37" i="1" s="1"/>
  <c r="F37" i="1"/>
  <c r="E37" i="1"/>
  <c r="D37" i="1"/>
  <c r="B37" i="1"/>
  <c r="G35" i="1"/>
  <c r="C35" i="1"/>
  <c r="G34" i="1"/>
  <c r="C34" i="1"/>
  <c r="G33" i="1"/>
  <c r="C33" i="1"/>
  <c r="G32" i="1"/>
  <c r="G31" i="1" s="1"/>
  <c r="C32" i="1"/>
  <c r="F31" i="1"/>
  <c r="E31" i="1"/>
  <c r="D31" i="1"/>
  <c r="B31" i="1"/>
  <c r="G30" i="1"/>
  <c r="C30" i="1"/>
  <c r="G29" i="1"/>
  <c r="C29" i="1"/>
  <c r="F28" i="1"/>
  <c r="E28" i="1"/>
  <c r="E8" i="1" s="1"/>
  <c r="E46" i="1" s="1"/>
  <c r="D28" i="1"/>
  <c r="B28" i="1"/>
  <c r="G26" i="1"/>
  <c r="C26" i="1"/>
  <c r="G25" i="1"/>
  <c r="C25" i="1"/>
  <c r="G24" i="1"/>
  <c r="G23" i="1" s="1"/>
  <c r="C24" i="1"/>
  <c r="C23" i="1" s="1"/>
  <c r="F23" i="1"/>
  <c r="E23" i="1"/>
  <c r="D23" i="1"/>
  <c r="B23" i="1"/>
  <c r="G21" i="1"/>
  <c r="C21" i="1"/>
  <c r="G20" i="1"/>
  <c r="C20" i="1"/>
  <c r="G19" i="1"/>
  <c r="G18" i="1"/>
  <c r="C18" i="1"/>
  <c r="G17" i="1"/>
  <c r="C17" i="1"/>
  <c r="G16" i="1"/>
  <c r="C16" i="1"/>
  <c r="G15" i="1"/>
  <c r="C15" i="1"/>
  <c r="C13" i="1" s="1"/>
  <c r="G14" i="1"/>
  <c r="C14" i="1"/>
  <c r="F13" i="1"/>
  <c r="E13" i="1"/>
  <c r="D13" i="1"/>
  <c r="B13" i="1"/>
  <c r="G12" i="1"/>
  <c r="G10" i="1" s="1"/>
  <c r="C12" i="1"/>
  <c r="C10" i="1" s="1"/>
  <c r="G11" i="1"/>
  <c r="C11" i="1"/>
  <c r="F10" i="1"/>
  <c r="E10" i="1"/>
  <c r="D10" i="1"/>
  <c r="B10" i="1"/>
  <c r="C28" i="1" l="1"/>
  <c r="D8" i="1"/>
  <c r="D46" i="1" s="1"/>
  <c r="F8" i="1"/>
  <c r="F46" i="1" s="1"/>
  <c r="G28" i="1"/>
  <c r="C31" i="1"/>
  <c r="G13" i="1"/>
  <c r="G8" i="1" s="1"/>
  <c r="G46" i="1" s="1"/>
  <c r="B8" i="1"/>
  <c r="B46" i="1" s="1"/>
  <c r="C8" i="1"/>
  <c r="C46" i="1" s="1"/>
</calcChain>
</file>

<file path=xl/sharedStrings.xml><?xml version="1.0" encoding="utf-8"?>
<sst xmlns="http://schemas.openxmlformats.org/spreadsheetml/2006/main" count="44" uniqueCount="44">
  <si>
    <t>Gastos por Categoria Programática</t>
  </si>
  <si>
    <t>Del 1 de Enero al 31 de Marzo de 2025</t>
  </si>
  <si>
    <t>(Cifras en Pesos)</t>
  </si>
  <si>
    <t xml:space="preserve">Concepto </t>
  </si>
  <si>
    <t>Egresos</t>
  </si>
  <si>
    <t>Subejercicio</t>
  </si>
  <si>
    <t>Aprobado</t>
  </si>
  <si>
    <t>Ampliaciones/ (Reducciones)</t>
  </si>
  <si>
    <t>Modificado</t>
  </si>
  <si>
    <t>Devengado</t>
  </si>
  <si>
    <t>Pagado</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</si>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</sst>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_ ;\-0\ "/>
    <numFmt numFmtId="167" formatCode="General_)"/>
    <numFmt numFmtId="168" formatCode="_-[$€-2]* #,##0.00_-;\-[$€-2]* #,##0.00_-;_-[$€-2]* &quot;-&quot;??_-"/>
    <numFmt numFmtId="169" formatCode="*-;*-;*-;*-"/>
    <numFmt numFmtId="170" formatCode="#,##0.0"/>
    <numFmt numFmtId="171" formatCode="_(* #,##0_);_(* \(#,##0\);_(* &quot;-&quot;??_);_(@_)"/>
    <numFmt numFmtId="172" formatCode="0.000%"/>
    <numFmt numFmtId="173" formatCode="00"/>
  </numFmts>
  <fonts count="76">
    <font>
      <sz val="11"/>
      <color theme="1"/>
      <name val="Calibri"/>
      <family val="2"/>
      <scheme val="minor"/>
    </font>
    <font>
      <sz val="11"/>
      <color theme="1"/>
      <name val="Calibri"/>
      <family val="2"/>
      <scheme val="minor"/>
    </font>
    <font>
      <b/>
      <sz val="10"/>
      <name val="Encode Sans Expanded SemiBold"/>
    </font>
    <font>
      <sz val="10"/>
      <name val="HelveticaNeueLT Std"/>
      <family val="2"/>
    </font>
    <font>
      <b/>
      <sz val="7"/>
      <name val="Encode Sans Expanded SemiBold"/>
    </font>
    <font>
      <sz val="11"/>
      <color theme="1"/>
      <name val="Encode Sans Expanded SemiBold"/>
    </font>
    <font>
      <b/>
      <sz val="10"/>
      <color theme="0"/>
      <name val="Calibri"/>
      <family val="2"/>
      <scheme val="minor"/>
    </font>
    <font>
      <sz val="10"/>
      <color theme="1"/>
      <name val="Encode Sans"/>
    </font>
    <font>
      <sz val="10"/>
      <color theme="1"/>
      <name val="Calibri"/>
      <family val="2"/>
      <scheme val="minor"/>
    </font>
    <font>
      <sz val="10"/>
      <color theme="1"/>
      <name val="Helvetica"/>
      <family val="2"/>
    </font>
    <font>
      <b/>
      <sz val="9"/>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4" fillId="0" borderId="0" applyNumberFormat="0" applyFill="0" applyBorder="0" applyAlignment="0" applyProtection="0"/>
    <xf numFmtId="167" fontId="14" fillId="0" borderId="0"/>
    <xf numFmtId="167" fontId="15" fillId="0" borderId="0"/>
    <xf numFmtId="167" fontId="14" fillId="0" borderId="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7" borderId="0" applyNumberFormat="0" applyBorder="0" applyAlignment="0" applyProtection="0"/>
    <xf numFmtId="0" fontId="16" fillId="40" borderId="0" applyNumberFormat="0" applyBorder="0" applyAlignment="0" applyProtection="0"/>
    <xf numFmtId="0" fontId="16" fillId="38" borderId="0" applyNumberFormat="0" applyBorder="0" applyAlignment="0" applyProtection="0"/>
    <xf numFmtId="0" fontId="17" fillId="1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6" fillId="41" borderId="0" applyNumberFormat="0" applyBorder="0" applyAlignment="0" applyProtection="0"/>
    <xf numFmtId="0" fontId="18" fillId="41" borderId="0" applyNumberFormat="0" applyBorder="0" applyAlignment="0" applyProtection="0"/>
    <xf numFmtId="0" fontId="16" fillId="41" borderId="0" applyNumberFormat="0" applyBorder="0" applyAlignment="0" applyProtection="0"/>
    <xf numFmtId="0" fontId="17" fillId="1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1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14"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6" fillId="42" borderId="0" applyNumberFormat="0" applyBorder="0" applyAlignment="0" applyProtection="0"/>
    <xf numFmtId="0" fontId="18" fillId="42" borderId="0" applyNumberFormat="0" applyBorder="0" applyAlignment="0" applyProtection="0"/>
    <xf numFmtId="0" fontId="16" fillId="42" borderId="0" applyNumberFormat="0" applyBorder="0" applyAlignment="0" applyProtection="0"/>
    <xf numFmtId="0" fontId="17" fillId="14"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14"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18"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7" fillId="18"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18"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2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44" borderId="0" applyNumberFormat="0" applyBorder="0" applyAlignment="0" applyProtection="0"/>
    <xf numFmtId="0" fontId="18" fillId="44" borderId="0" applyNumberFormat="0" applyBorder="0" applyAlignment="0" applyProtection="0"/>
    <xf numFmtId="0" fontId="16" fillId="44" borderId="0" applyNumberFormat="0" applyBorder="0" applyAlignment="0" applyProtection="0"/>
    <xf numFmtId="0" fontId="18" fillId="44" borderId="0" applyNumberFormat="0" applyBorder="0" applyAlignment="0" applyProtection="0"/>
    <xf numFmtId="0" fontId="16" fillId="44" borderId="0" applyNumberFormat="0" applyBorder="0" applyAlignment="0" applyProtection="0"/>
    <xf numFmtId="0" fontId="17" fillId="2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2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8" fillId="40" borderId="0" applyNumberFormat="0" applyBorder="0" applyAlignment="0" applyProtection="0"/>
    <xf numFmtId="0" fontId="16" fillId="40" borderId="0" applyNumberFormat="0" applyBorder="0" applyAlignment="0" applyProtection="0"/>
    <xf numFmtId="0" fontId="18" fillId="40" borderId="0" applyNumberFormat="0" applyBorder="0" applyAlignment="0" applyProtection="0"/>
    <xf numFmtId="0" fontId="16" fillId="40" borderId="0" applyNumberFormat="0" applyBorder="0" applyAlignment="0" applyProtection="0"/>
    <xf numFmtId="0" fontId="17"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30"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8" fillId="38" borderId="0" applyNumberFormat="0" applyBorder="0" applyAlignment="0" applyProtection="0"/>
    <xf numFmtId="0" fontId="16" fillId="38" borderId="0" applyNumberFormat="0" applyBorder="0" applyAlignment="0" applyProtection="0"/>
    <xf numFmtId="0" fontId="18" fillId="38" borderId="0" applyNumberFormat="0" applyBorder="0" applyAlignment="0" applyProtection="0"/>
    <xf numFmtId="0" fontId="16" fillId="38" borderId="0" applyNumberFormat="0" applyBorder="0" applyAlignment="0" applyProtection="0"/>
    <xf numFmtId="0" fontId="17" fillId="30"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0"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16" fillId="45" borderId="0" applyNumberFormat="0" applyBorder="0" applyAlignment="0" applyProtection="0"/>
    <xf numFmtId="0" fontId="16" fillId="40" borderId="0" applyNumberFormat="0" applyBorder="0" applyAlignment="0" applyProtection="0"/>
    <xf numFmtId="0" fontId="16" fillId="38" borderId="0" applyNumberFormat="0" applyBorder="0" applyAlignment="0" applyProtection="0"/>
    <xf numFmtId="0" fontId="17" fillId="11"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7" fillId="11"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11"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1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8" fillId="46" borderId="0" applyNumberFormat="0" applyBorder="0" applyAlignment="0" applyProtection="0"/>
    <xf numFmtId="0" fontId="16" fillId="46" borderId="0" applyNumberFormat="0" applyBorder="0" applyAlignment="0" applyProtection="0"/>
    <xf numFmtId="0" fontId="18" fillId="46" borderId="0" applyNumberFormat="0" applyBorder="0" applyAlignment="0" applyProtection="0"/>
    <xf numFmtId="0" fontId="16" fillId="46" borderId="0" applyNumberFormat="0" applyBorder="0" applyAlignment="0" applyProtection="0"/>
    <xf numFmtId="0" fontId="17" fillId="1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7" fillId="1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7" fillId="1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6" fillId="49" borderId="0" applyNumberFormat="0" applyBorder="0" applyAlignment="0" applyProtection="0"/>
    <xf numFmtId="0" fontId="18" fillId="49" borderId="0" applyNumberFormat="0" applyBorder="0" applyAlignment="0" applyProtection="0"/>
    <xf numFmtId="0" fontId="16" fillId="49" borderId="0" applyNumberFormat="0" applyBorder="0" applyAlignment="0" applyProtection="0"/>
    <xf numFmtId="0" fontId="17" fillId="1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7" fillId="1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7"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7" fillId="23"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8" fillId="44" borderId="0" applyNumberFormat="0" applyBorder="0" applyAlignment="0" applyProtection="0"/>
    <xf numFmtId="0" fontId="16" fillId="44" borderId="0" applyNumberFormat="0" applyBorder="0" applyAlignment="0" applyProtection="0"/>
    <xf numFmtId="0" fontId="18" fillId="44" borderId="0" applyNumberFormat="0" applyBorder="0" applyAlignment="0" applyProtection="0"/>
    <xf numFmtId="0" fontId="16" fillId="44" borderId="0" applyNumberFormat="0" applyBorder="0" applyAlignment="0" applyProtection="0"/>
    <xf numFmtId="0" fontId="17" fillId="23"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23"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7" fillId="2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7" fillId="2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2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31"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8" fillId="50" borderId="0" applyNumberFormat="0" applyBorder="0" applyAlignment="0" applyProtection="0"/>
    <xf numFmtId="0" fontId="1" fillId="31" borderId="0" applyNumberFormat="0" applyBorder="0" applyAlignment="0" applyProtection="0"/>
    <xf numFmtId="0" fontId="16" fillId="50" borderId="0" applyNumberFormat="0" applyBorder="0" applyAlignment="0" applyProtection="0"/>
    <xf numFmtId="0" fontId="1" fillId="31" borderId="0" applyNumberFormat="0" applyBorder="0" applyAlignment="0" applyProtection="0"/>
    <xf numFmtId="0" fontId="16" fillId="50" borderId="0" applyNumberFormat="0" applyBorder="0" applyAlignment="0" applyProtection="0"/>
    <xf numFmtId="0" fontId="18" fillId="50" borderId="0" applyNumberFormat="0" applyBorder="0" applyAlignment="0" applyProtection="0"/>
    <xf numFmtId="0" fontId="17" fillId="31"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7" fillId="31"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9" fillId="51"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5" borderId="0" applyNumberFormat="0" applyBorder="0" applyAlignment="0" applyProtection="0"/>
    <xf numFmtId="0" fontId="19" fillId="51" borderId="0" applyNumberFormat="0" applyBorder="0" applyAlignment="0" applyProtection="0"/>
    <xf numFmtId="0" fontId="19" fillId="38" borderId="0" applyNumberFormat="0" applyBorder="0" applyAlignment="0" applyProtection="0"/>
    <xf numFmtId="0" fontId="20" fillId="1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0" fillId="1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1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1" fillId="46" borderId="0" applyNumberFormat="0" applyBorder="0" applyAlignment="0" applyProtection="0"/>
    <xf numFmtId="0" fontId="19" fillId="46" borderId="0" applyNumberFormat="0" applyBorder="0" applyAlignment="0" applyProtection="0"/>
    <xf numFmtId="0" fontId="21" fillId="46" borderId="0" applyNumberFormat="0" applyBorder="0" applyAlignment="0" applyProtection="0"/>
    <xf numFmtId="0" fontId="19" fillId="46" borderId="0" applyNumberFormat="0" applyBorder="0" applyAlignment="0" applyProtection="0"/>
    <xf numFmtId="0" fontId="20"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20"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20" fillId="49" borderId="0" applyNumberFormat="0" applyBorder="0" applyAlignment="0" applyProtection="0"/>
    <xf numFmtId="0" fontId="21" fillId="49" borderId="0" applyNumberFormat="0" applyBorder="0" applyAlignment="0" applyProtection="0"/>
    <xf numFmtId="0" fontId="19" fillId="49" borderId="0" applyNumberFormat="0" applyBorder="0" applyAlignment="0" applyProtection="0"/>
    <xf numFmtId="0" fontId="21" fillId="49" borderId="0" applyNumberFormat="0" applyBorder="0" applyAlignment="0" applyProtection="0"/>
    <xf numFmtId="0" fontId="19" fillId="49" borderId="0" applyNumberFormat="0" applyBorder="0" applyAlignment="0" applyProtection="0"/>
    <xf numFmtId="0" fontId="20" fillId="20"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20" fillId="20"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20"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20" fillId="24"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0" fillId="24"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24"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28"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0" fillId="28"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28"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32"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0" fillId="54" borderId="0" applyNumberFormat="0" applyBorder="0" applyAlignment="0" applyProtection="0"/>
    <xf numFmtId="0" fontId="21" fillId="54" borderId="0" applyNumberFormat="0" applyBorder="0" applyAlignment="0" applyProtection="0"/>
    <xf numFmtId="0" fontId="19" fillId="54" borderId="0" applyNumberFormat="0" applyBorder="0" applyAlignment="0" applyProtection="0"/>
    <xf numFmtId="0" fontId="21" fillId="54" borderId="0" applyNumberFormat="0" applyBorder="0" applyAlignment="0" applyProtection="0"/>
    <xf numFmtId="0" fontId="19" fillId="54" borderId="0" applyNumberFormat="0" applyBorder="0" applyAlignment="0" applyProtection="0"/>
    <xf numFmtId="0" fontId="20" fillId="32"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0" fillId="32"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0"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48" borderId="0" applyNumberFormat="0" applyBorder="0" applyAlignment="0" applyProtection="0"/>
    <xf numFmtId="0" fontId="19" fillId="55" borderId="0" applyNumberFormat="0" applyBorder="0" applyAlignment="0" applyProtection="0"/>
    <xf numFmtId="0" fontId="19" fillId="56" borderId="0" applyNumberFormat="0" applyBorder="0" applyAlignment="0" applyProtection="0"/>
    <xf numFmtId="0" fontId="19" fillId="57" borderId="0" applyNumberFormat="0" applyBorder="0" applyAlignment="0" applyProtection="0"/>
    <xf numFmtId="0" fontId="19" fillId="51" borderId="0" applyNumberFormat="0" applyBorder="0" applyAlignment="0" applyProtection="0"/>
    <xf numFmtId="0" fontId="19" fillId="58" borderId="0" applyNumberFormat="0" applyBorder="0" applyAlignment="0" applyProtection="0"/>
    <xf numFmtId="0" fontId="22" fillId="42" borderId="0" applyNumberFormat="0" applyBorder="0" applyAlignment="0" applyProtection="0"/>
    <xf numFmtId="0" fontId="23" fillId="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5" fillId="43" borderId="0" applyNumberFormat="0" applyBorder="0" applyAlignment="0" applyProtection="0"/>
    <xf numFmtId="0" fontId="24" fillId="43" borderId="0" applyNumberFormat="0" applyBorder="0" applyAlignment="0" applyProtection="0"/>
    <xf numFmtId="0" fontId="25" fillId="43" borderId="0" applyNumberFormat="0" applyBorder="0" applyAlignment="0" applyProtection="0"/>
    <xf numFmtId="0" fontId="24" fillId="43" borderId="0" applyNumberFormat="0" applyBorder="0" applyAlignment="0" applyProtection="0"/>
    <xf numFmtId="0" fontId="23" fillId="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6" fillId="37" borderId="20" applyNumberFormat="0" applyAlignment="0" applyProtection="0"/>
    <xf numFmtId="0" fontId="27" fillId="6" borderId="4"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8" fillId="45" borderId="20" applyNumberFormat="0" applyAlignment="0" applyProtection="0"/>
    <xf numFmtId="0" fontId="26" fillId="45" borderId="20" applyNumberFormat="0" applyAlignment="0" applyProtection="0"/>
    <xf numFmtId="0" fontId="28" fillId="45" borderId="20" applyNumberFormat="0" applyAlignment="0" applyProtection="0"/>
    <xf numFmtId="0" fontId="26" fillId="45" borderId="20" applyNumberFormat="0" applyAlignment="0" applyProtection="0"/>
    <xf numFmtId="0" fontId="27" fillId="6" borderId="4"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7" fillId="6" borderId="4"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9" fillId="7" borderId="7"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1" fillId="59" borderId="21" applyNumberFormat="0" applyAlignment="0" applyProtection="0"/>
    <xf numFmtId="0" fontId="30" fillId="59" borderId="21" applyNumberFormat="0" applyAlignment="0" applyProtection="0"/>
    <xf numFmtId="0" fontId="31" fillId="59" borderId="21" applyNumberFormat="0" applyAlignment="0" applyProtection="0"/>
    <xf numFmtId="0" fontId="30" fillId="59" borderId="21" applyNumberFormat="0" applyAlignment="0" applyProtection="0"/>
    <xf numFmtId="0" fontId="29" fillId="7" borderId="7"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29" fillId="7" borderId="7"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0" fillId="59" borderId="21" applyNumberFormat="0" applyAlignment="0" applyProtection="0"/>
    <xf numFmtId="0" fontId="32" fillId="0" borderId="6"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4" fillId="0" borderId="22" applyNumberFormat="0" applyFill="0" applyAlignment="0" applyProtection="0"/>
    <xf numFmtId="0" fontId="33" fillId="0" borderId="22" applyNumberFormat="0" applyFill="0" applyAlignment="0" applyProtection="0"/>
    <xf numFmtId="0" fontId="34" fillId="0" borderId="22" applyNumberFormat="0" applyFill="0" applyAlignment="0" applyProtection="0"/>
    <xf numFmtId="0" fontId="33" fillId="0" borderId="22" applyNumberFormat="0" applyFill="0" applyAlignment="0" applyProtection="0"/>
    <xf numFmtId="0" fontId="32" fillId="0" borderId="6"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2" fillId="0" borderId="6"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3" fillId="0" borderId="22" applyNumberFormat="0" applyFill="0" applyAlignment="0" applyProtection="0"/>
    <xf numFmtId="0" fontId="30" fillId="59" borderId="21" applyNumberFormat="0" applyAlignment="0" applyProtection="0"/>
    <xf numFmtId="165" fontId="14" fillId="0" borderId="0" applyFont="0" applyFill="0" applyBorder="0" applyAlignment="0" applyProtection="0"/>
    <xf numFmtId="165" fontId="14"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0" fillId="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21" fillId="60" borderId="0" applyNumberFormat="0" applyBorder="0" applyAlignment="0" applyProtection="0"/>
    <xf numFmtId="0" fontId="19" fillId="60" borderId="0" applyNumberFormat="0" applyBorder="0" applyAlignment="0" applyProtection="0"/>
    <xf numFmtId="0" fontId="21" fillId="60" borderId="0" applyNumberFormat="0" applyBorder="0" applyAlignment="0" applyProtection="0"/>
    <xf numFmtId="0" fontId="19" fillId="60" borderId="0" applyNumberFormat="0" applyBorder="0" applyAlignment="0" applyProtection="0"/>
    <xf numFmtId="0" fontId="20" fillId="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20" fillId="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20" fillId="13"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1" fillId="55" borderId="0" applyNumberFormat="0" applyBorder="0" applyAlignment="0" applyProtection="0"/>
    <xf numFmtId="0" fontId="19" fillId="55" borderId="0" applyNumberFormat="0" applyBorder="0" applyAlignment="0" applyProtection="0"/>
    <xf numFmtId="0" fontId="21" fillId="55" borderId="0" applyNumberFormat="0" applyBorder="0" applyAlignment="0" applyProtection="0"/>
    <xf numFmtId="0" fontId="19" fillId="55" borderId="0" applyNumberFormat="0" applyBorder="0" applyAlignment="0" applyProtection="0"/>
    <xf numFmtId="0" fontId="20" fillId="13"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0" fillId="13"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0" fillId="17"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21" fillId="56" borderId="0" applyNumberFormat="0" applyBorder="0" applyAlignment="0" applyProtection="0"/>
    <xf numFmtId="0" fontId="19" fillId="56" borderId="0" applyNumberFormat="0" applyBorder="0" applyAlignment="0" applyProtection="0"/>
    <xf numFmtId="0" fontId="21" fillId="56" borderId="0" applyNumberFormat="0" applyBorder="0" applyAlignment="0" applyProtection="0"/>
    <xf numFmtId="0" fontId="19" fillId="56" borderId="0" applyNumberFormat="0" applyBorder="0" applyAlignment="0" applyProtection="0"/>
    <xf numFmtId="0" fontId="20" fillId="17"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20" fillId="17"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20" fillId="21"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0" fillId="21"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21"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25"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0" fillId="25"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25"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29"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21" fillId="58" borderId="0" applyNumberFormat="0" applyBorder="0" applyAlignment="0" applyProtection="0"/>
    <xf numFmtId="0" fontId="19" fillId="58" borderId="0" applyNumberFormat="0" applyBorder="0" applyAlignment="0" applyProtection="0"/>
    <xf numFmtId="0" fontId="21" fillId="58" borderId="0" applyNumberFormat="0" applyBorder="0" applyAlignment="0" applyProtection="0"/>
    <xf numFmtId="0" fontId="19" fillId="58" borderId="0" applyNumberFormat="0" applyBorder="0" applyAlignment="0" applyProtection="0"/>
    <xf numFmtId="0" fontId="20" fillId="29"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20" fillId="29"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38" fillId="5" borderId="4"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40" fillId="38" borderId="20" applyNumberFormat="0" applyAlignment="0" applyProtection="0"/>
    <xf numFmtId="0" fontId="39" fillId="38" borderId="20" applyNumberFormat="0" applyAlignment="0" applyProtection="0"/>
    <xf numFmtId="0" fontId="40" fillId="38" borderId="20" applyNumberFormat="0" applyAlignment="0" applyProtection="0"/>
    <xf numFmtId="0" fontId="39" fillId="38" borderId="20" applyNumberFormat="0" applyAlignment="0" applyProtection="0"/>
    <xf numFmtId="0" fontId="38" fillId="5" borderId="4"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8" fillId="5" borderId="4"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0" fontId="39" fillId="38" borderId="20" applyNumberFormat="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41" fillId="0" borderId="0" applyNumberFormat="0" applyFill="0" applyBorder="0" applyAlignment="0" applyProtection="0"/>
    <xf numFmtId="0" fontId="24" fillId="43" borderId="0" applyNumberFormat="0" applyBorder="0" applyAlignment="0" applyProtection="0"/>
    <xf numFmtId="0" fontId="24" fillId="43"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46" fillId="42" borderId="0" applyNumberFormat="0" applyBorder="0" applyAlignment="0" applyProtection="0"/>
    <xf numFmtId="0" fontId="22" fillId="42" borderId="0" applyNumberFormat="0" applyBorder="0" applyAlignment="0" applyProtection="0"/>
    <xf numFmtId="0" fontId="46" fillId="42" borderId="0" applyNumberFormat="0" applyBorder="0" applyAlignment="0" applyProtection="0"/>
    <xf numFmtId="0" fontId="22" fillId="42" borderId="0" applyNumberFormat="0" applyBorder="0" applyAlignment="0" applyProtection="0"/>
    <xf numFmtId="0" fontId="45" fillId="3"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45" fillId="3"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9" fillId="38" borderId="20" applyNumberFormat="0" applyAlignment="0" applyProtection="0"/>
    <xf numFmtId="169" fontId="15" fillId="0" borderId="0" applyFont="0" applyFill="0" applyBorder="0" applyAlignment="0" applyProtection="0"/>
    <xf numFmtId="0" fontId="33" fillId="0" borderId="22" applyNumberFormat="0" applyFill="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4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2"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48" fillId="4"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8" fillId="4"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8" fillId="4"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14" fillId="0" borderId="0"/>
    <xf numFmtId="0" fontId="50" fillId="0" borderId="0"/>
    <xf numFmtId="0" fontId="14" fillId="0" borderId="0"/>
    <xf numFmtId="0" fontId="1" fillId="0" borderId="0"/>
    <xf numFmtId="0" fontId="50"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1" fillId="0" borderId="0"/>
    <xf numFmtId="0" fontId="52" fillId="0" borderId="0"/>
    <xf numFmtId="0" fontId="14" fillId="0" borderId="0"/>
    <xf numFmtId="0" fontId="52" fillId="0" borderId="0"/>
    <xf numFmtId="0" fontId="14" fillId="0" borderId="0"/>
    <xf numFmtId="0" fontId="52" fillId="0" borderId="0"/>
    <xf numFmtId="0" fontId="14" fillId="0" borderId="0" applyBorder="0"/>
    <xf numFmtId="0" fontId="14" fillId="0" borderId="0"/>
    <xf numFmtId="0" fontId="53" fillId="0" borderId="0"/>
    <xf numFmtId="0" fontId="50" fillId="0" borderId="0"/>
    <xf numFmtId="0" fontId="52" fillId="0" borderId="0"/>
    <xf numFmtId="0" fontId="1" fillId="0" borderId="0"/>
    <xf numFmtId="0" fontId="47" fillId="0" borderId="0"/>
    <xf numFmtId="0" fontId="16" fillId="0" borderId="0" applyFill="0" applyProtection="0"/>
    <xf numFmtId="0" fontId="54" fillId="0" borderId="0"/>
    <xf numFmtId="0" fontId="14" fillId="0" borderId="0"/>
    <xf numFmtId="0" fontId="5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6" fillId="0" borderId="0"/>
    <xf numFmtId="0" fontId="14" fillId="0" borderId="0"/>
    <xf numFmtId="0" fontId="56" fillId="0" borderId="0"/>
    <xf numFmtId="0" fontId="1" fillId="0" borderId="0"/>
    <xf numFmtId="0" fontId="1" fillId="0" borderId="0"/>
    <xf numFmtId="0" fontId="50" fillId="0" borderId="0"/>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173" fontId="50"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50" fillId="0" borderId="0"/>
    <xf numFmtId="167"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7" fontId="14" fillId="0" borderId="0"/>
    <xf numFmtId="0" fontId="14" fillId="0" borderId="0"/>
    <xf numFmtId="0" fontId="14" fillId="0" borderId="0"/>
    <xf numFmtId="0" fontId="14" fillId="0" borderId="0"/>
    <xf numFmtId="0" fontId="50" fillId="0" borderId="0"/>
    <xf numFmtId="0" fontId="14" fillId="0" borderId="0"/>
    <xf numFmtId="0" fontId="14" fillId="0" borderId="0"/>
    <xf numFmtId="0" fontId="50" fillId="0" borderId="0"/>
    <xf numFmtId="0" fontId="1" fillId="0" borderId="0"/>
    <xf numFmtId="0" fontId="17" fillId="8" borderId="8"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8" fillId="8" borderId="8" applyNumberFormat="0" applyFont="0" applyAlignment="0" applyProtection="0"/>
    <xf numFmtId="0" fontId="14" fillId="39" borderId="26" applyNumberFormat="0" applyFont="0" applyAlignment="0" applyProtection="0"/>
    <xf numFmtId="0" fontId="17" fillId="8" borderId="8"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7" fillId="8" borderId="8"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8" fillId="8" borderId="8"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14" fillId="39" borderId="26" applyNumberFormat="0" applyFont="0" applyAlignment="0" applyProtection="0"/>
    <xf numFmtId="0" fontId="58" fillId="37" borderId="27" applyNumberFormat="0" applyAlignment="0" applyProtection="0"/>
    <xf numFmtId="0" fontId="14" fillId="61" borderId="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59" fillId="6" borderId="5"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60" fillId="45" borderId="27" applyNumberFormat="0" applyAlignment="0" applyProtection="0"/>
    <xf numFmtId="0" fontId="58" fillId="45" borderId="27" applyNumberFormat="0" applyAlignment="0" applyProtection="0"/>
    <xf numFmtId="0" fontId="60" fillId="45" borderId="27" applyNumberFormat="0" applyAlignment="0" applyProtection="0"/>
    <xf numFmtId="0" fontId="58" fillId="45" borderId="27" applyNumberFormat="0" applyAlignment="0" applyProtection="0"/>
    <xf numFmtId="0" fontId="59" fillId="6" borderId="5"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9" fillId="6" borderId="5"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58" fillId="45" borderId="27" applyNumberFormat="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5" fillId="0" borderId="0" applyNumberFormat="0" applyFill="0" applyBorder="0" applyAlignment="0" applyProtection="0"/>
    <xf numFmtId="0" fontId="41" fillId="0" borderId="0" applyNumberFormat="0" applyFill="0" applyBorder="0" applyAlignment="0" applyProtection="0"/>
    <xf numFmtId="0" fontId="65" fillId="0" borderId="0" applyNumberFormat="0" applyFill="0" applyBorder="0" applyAlignment="0" applyProtection="0"/>
    <xf numFmtId="0" fontId="41"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6" fillId="0" borderId="0" applyNumberFormat="0" applyFill="0" applyBorder="0" applyAlignment="0" applyProtection="0"/>
    <xf numFmtId="0" fontId="67" fillId="0" borderId="1"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9" fillId="0" borderId="28" applyNumberFormat="0" applyFill="0" applyAlignment="0" applyProtection="0"/>
    <xf numFmtId="0" fontId="68" fillId="0" borderId="28" applyNumberFormat="0" applyFill="0" applyAlignment="0" applyProtection="0"/>
    <xf numFmtId="0" fontId="69" fillId="0" borderId="28" applyNumberFormat="0" applyFill="0" applyAlignment="0" applyProtection="0"/>
    <xf numFmtId="0" fontId="68" fillId="0" borderId="28" applyNumberFormat="0" applyFill="0" applyAlignment="0" applyProtection="0"/>
    <xf numFmtId="0" fontId="67" fillId="0" borderId="1"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7" fillId="0" borderId="1"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68" fillId="0" borderId="28" applyNumberFormat="0" applyFill="0" applyAlignment="0" applyProtection="0"/>
    <xf numFmtId="0" fontId="70" fillId="0" borderId="2"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2" fillId="0" borderId="24" applyNumberFormat="0" applyFill="0" applyAlignment="0" applyProtection="0"/>
    <xf numFmtId="0" fontId="71" fillId="0" borderId="24" applyNumberFormat="0" applyFill="0" applyAlignment="0" applyProtection="0"/>
    <xf numFmtId="0" fontId="72" fillId="0" borderId="24" applyNumberFormat="0" applyFill="0" applyAlignment="0" applyProtection="0"/>
    <xf numFmtId="0" fontId="71" fillId="0" borderId="24" applyNumberFormat="0" applyFill="0" applyAlignment="0" applyProtection="0"/>
    <xf numFmtId="0" fontId="70" fillId="0" borderId="2"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0" fillId="0" borderId="2"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71" fillId="0" borderId="24" applyNumberFormat="0" applyFill="0" applyAlignment="0" applyProtection="0"/>
    <xf numFmtId="0" fontId="35" fillId="0" borderId="3"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7" fillId="0" borderId="29" applyNumberFormat="0" applyFill="0" applyAlignment="0" applyProtection="0"/>
    <xf numFmtId="0" fontId="36" fillId="0" borderId="29" applyNumberFormat="0" applyFill="0" applyAlignment="0" applyProtection="0"/>
    <xf numFmtId="0" fontId="37" fillId="0" borderId="29" applyNumberFormat="0" applyFill="0" applyAlignment="0" applyProtection="0"/>
    <xf numFmtId="0" fontId="36" fillId="0" borderId="29" applyNumberFormat="0" applyFill="0" applyAlignment="0" applyProtection="0"/>
    <xf numFmtId="0" fontId="35" fillId="0" borderId="3"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5" fillId="0" borderId="3"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1" applyNumberFormat="0" applyFill="0" applyAlignment="0" applyProtection="0"/>
    <xf numFmtId="0" fontId="75" fillId="0" borderId="30" applyNumberFormat="0" applyFill="0" applyAlignment="0" applyProtection="0"/>
    <xf numFmtId="0" fontId="75" fillId="0" borderId="31" applyNumberFormat="0" applyFill="0" applyAlignment="0" applyProtection="0"/>
    <xf numFmtId="0" fontId="75" fillId="0" borderId="30" applyNumberFormat="0" applyFill="0" applyAlignment="0" applyProtection="0"/>
    <xf numFmtId="0" fontId="74" fillId="0" borderId="9"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4" fillId="0" borderId="9"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75" fillId="0" borderId="30" applyNumberFormat="0" applyFill="0" applyAlignment="0" applyProtection="0"/>
    <xf numFmtId="0" fontId="14" fillId="62" borderId="0"/>
    <xf numFmtId="0" fontId="62" fillId="0" borderId="0" applyNumberFormat="0" applyFill="0" applyBorder="0" applyAlignment="0" applyProtection="0"/>
  </cellStyleXfs>
  <cellXfs count="42">
    <xf numFmtId="0" fontId="0" fillId="0" borderId="0" xfId="0"/>
    <xf numFmtId="0" fontId="3" fillId="0" borderId="0" xfId="0" applyFont="1"/>
    <xf numFmtId="0" fontId="5" fillId="0" borderId="0" xfId="0" applyFont="1"/>
    <xf numFmtId="37" fontId="6" fillId="33" borderId="14" xfId="1" applyNumberFormat="1" applyFont="1" applyFill="1" applyBorder="1" applyAlignment="1" applyProtection="1">
      <alignment horizontal="center" vertical="center" wrapText="1"/>
    </xf>
    <xf numFmtId="0" fontId="7" fillId="0" borderId="0" xfId="0" applyFont="1"/>
    <xf numFmtId="37" fontId="6" fillId="33" borderId="14" xfId="1" applyNumberFormat="1" applyFont="1" applyFill="1" applyBorder="1" applyAlignment="1" applyProtection="1">
      <alignment horizontal="center" vertical="center"/>
    </xf>
    <xf numFmtId="37" fontId="6" fillId="33" borderId="16" xfId="1" applyNumberFormat="1" applyFont="1" applyFill="1" applyBorder="1" applyAlignment="1" applyProtection="1">
      <alignment horizontal="center" vertical="center"/>
    </xf>
    <xf numFmtId="0" fontId="8" fillId="0" borderId="17" xfId="0" applyFont="1" applyBorder="1"/>
    <xf numFmtId="0" fontId="8" fillId="0" borderId="0" xfId="0" applyFont="1"/>
    <xf numFmtId="0" fontId="8" fillId="0" borderId="18" xfId="0" applyFont="1" applyBorder="1"/>
    <xf numFmtId="0" fontId="9" fillId="0" borderId="0" xfId="0" applyFont="1"/>
    <xf numFmtId="0" fontId="10" fillId="34" borderId="16" xfId="0" applyFont="1" applyFill="1" applyBorder="1" applyAlignment="1">
      <alignment vertical="center" wrapText="1"/>
    </xf>
    <xf numFmtId="3" fontId="10" fillId="34" borderId="14" xfId="0" applyNumberFormat="1" applyFont="1" applyFill="1" applyBorder="1" applyAlignment="1">
      <alignment vertical="center"/>
    </xf>
    <xf numFmtId="0" fontId="11" fillId="0" borderId="0" xfId="0" applyFont="1" applyAlignment="1">
      <alignment vertical="center"/>
    </xf>
    <xf numFmtId="0" fontId="12" fillId="35" borderId="19" xfId="0" applyFont="1" applyFill="1" applyBorder="1" applyAlignment="1">
      <alignment horizontal="left" vertical="center"/>
    </xf>
    <xf numFmtId="3" fontId="12" fillId="0" borderId="19" xfId="0" applyNumberFormat="1" applyFont="1" applyBorder="1" applyAlignment="1">
      <alignment vertical="center"/>
    </xf>
    <xf numFmtId="0" fontId="8" fillId="0" borderId="0" xfId="0" applyFont="1" applyAlignment="1">
      <alignment vertical="center"/>
    </xf>
    <xf numFmtId="0" fontId="10" fillId="0" borderId="19" xfId="0" applyFont="1" applyBorder="1" applyAlignment="1">
      <alignment horizontal="left" vertical="center" wrapText="1" indent="2"/>
    </xf>
    <xf numFmtId="3" fontId="10" fillId="0" borderId="19" xfId="0" applyNumberFormat="1" applyFont="1" applyBorder="1" applyAlignment="1">
      <alignment vertical="center"/>
    </xf>
    <xf numFmtId="0" fontId="12" fillId="0" borderId="19" xfId="0" applyFont="1" applyBorder="1" applyAlignment="1">
      <alignment horizontal="left" vertical="center" wrapText="1" indent="5"/>
    </xf>
    <xf numFmtId="3" fontId="12" fillId="0" borderId="19" xfId="1" applyNumberFormat="1" applyFont="1" applyBorder="1" applyAlignment="1">
      <alignment vertical="center"/>
    </xf>
    <xf numFmtId="0" fontId="12" fillId="35" borderId="19" xfId="0" applyFont="1" applyFill="1" applyBorder="1" applyAlignment="1">
      <alignment horizontal="left" vertical="center" indent="1"/>
    </xf>
    <xf numFmtId="0" fontId="12" fillId="0" borderId="19" xfId="0" applyFont="1" applyBorder="1" applyAlignment="1">
      <alignment vertical="center" wrapText="1"/>
    </xf>
    <xf numFmtId="3" fontId="12" fillId="0" borderId="19" xfId="1" applyNumberFormat="1" applyFont="1" applyFill="1" applyBorder="1" applyAlignment="1">
      <alignment vertical="center"/>
    </xf>
    <xf numFmtId="0" fontId="12" fillId="0" borderId="19" xfId="0" applyFont="1" applyBorder="1" applyAlignment="1">
      <alignment horizontal="left" vertical="center"/>
    </xf>
    <xf numFmtId="0" fontId="12" fillId="0" borderId="19" xfId="0" applyFont="1" applyBorder="1"/>
    <xf numFmtId="3" fontId="12" fillId="0" borderId="19" xfId="0" applyNumberFormat="1" applyFont="1" applyBorder="1"/>
    <xf numFmtId="0" fontId="11" fillId="36" borderId="14" xfId="0" applyFont="1" applyFill="1" applyBorder="1" applyAlignment="1">
      <alignment vertical="center"/>
    </xf>
    <xf numFmtId="3" fontId="11" fillId="36" borderId="14" xfId="1" applyNumberFormat="1" applyFont="1" applyFill="1" applyBorder="1" applyAlignment="1">
      <alignment vertical="center"/>
    </xf>
    <xf numFmtId="0" fontId="13" fillId="0" borderId="0" xfId="0" applyFont="1" applyAlignment="1">
      <alignment vertical="center"/>
    </xf>
    <xf numFmtId="3" fontId="0" fillId="0" borderId="0" xfId="0" applyNumberFormat="1"/>
    <xf numFmtId="165" fontId="0" fillId="0" borderId="0" xfId="1" applyFont="1"/>
    <xf numFmtId="165" fontId="0" fillId="0" borderId="0" xfId="0" applyNumberFormat="1"/>
    <xf numFmtId="0" fontId="13" fillId="0" borderId="0" xfId="0" applyFont="1" applyAlignment="1">
      <alignment horizontal="left" vertical="center" wrapText="1"/>
    </xf>
    <xf numFmtId="166" fontId="2" fillId="0" borderId="0" xfId="1" applyNumberFormat="1" applyFont="1" applyFill="1" applyBorder="1" applyAlignment="1" applyProtection="1">
      <alignment horizontal="center" vertical="center"/>
    </xf>
    <xf numFmtId="166" fontId="4" fillId="0" borderId="0" xfId="1" applyNumberFormat="1" applyFont="1" applyFill="1" applyBorder="1" applyAlignment="1" applyProtection="1">
      <alignment horizontal="center" vertical="center"/>
    </xf>
    <xf numFmtId="0" fontId="6" fillId="33" borderId="10" xfId="0" applyFont="1" applyFill="1" applyBorder="1" applyAlignment="1">
      <alignment horizontal="center" vertical="center"/>
    </xf>
    <xf numFmtId="0" fontId="6" fillId="33" borderId="15" xfId="0" applyFont="1" applyFill="1" applyBorder="1" applyAlignment="1">
      <alignment horizontal="center" vertical="center"/>
    </xf>
    <xf numFmtId="37" fontId="6" fillId="33" borderId="11" xfId="1" applyNumberFormat="1" applyFont="1" applyFill="1" applyBorder="1" applyAlignment="1" applyProtection="1">
      <alignment horizontal="center"/>
    </xf>
    <xf numFmtId="37" fontId="6" fillId="33" borderId="12" xfId="1" applyNumberFormat="1" applyFont="1" applyFill="1" applyBorder="1" applyAlignment="1" applyProtection="1">
      <alignment horizontal="center"/>
    </xf>
    <xf numFmtId="37" fontId="6" fillId="33" borderId="13" xfId="1" applyNumberFormat="1" applyFont="1" applyFill="1" applyBorder="1" applyAlignment="1" applyProtection="1">
      <alignment horizontal="center"/>
    </xf>
    <xf numFmtId="37" fontId="6" fillId="33" borderId="14" xfId="1" applyNumberFormat="1" applyFont="1" applyFill="1" applyBorder="1" applyAlignment="1" applyProtection="1">
      <alignment horizontal="center" vertical="center" wrapText="1"/>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576791</xdr:colOff>
      <xdr:row>0</xdr:row>
      <xdr:rowOff>136525</xdr:rowOff>
    </xdr:from>
    <xdr:to>
      <xdr:col>0</xdr:col>
      <xdr:colOff>2535129</xdr:colOff>
      <xdr:row>2</xdr:row>
      <xdr:rowOff>242692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576791" y="136525"/>
          <a:ext cx="1958338" cy="715767"/>
        </a:xfrm>
        <a:prstGeom prst="rect">
          <a:avLst/>
        </a:prstGeom>
      </xdr:spPr>
    </xdr:pic>
    <xdr:clientData/>
  </xdr:twoCellAnchor>
  <xdr:twoCellAnchor editAs="oneCell">
    <xdr:from>
      <xdr:col>5</xdr:col>
      <xdr:colOff>485775</xdr:colOff>
      <xdr:row>0</xdr:row>
      <xdr:rowOff>38100</xdr:rowOff>
    </xdr:from>
    <xdr:to>
      <xdr:col>5</xdr:col>
      <xdr:colOff>1269408</xdr:colOff>
      <xdr:row>3</xdr:row>
      <xdr:rowOff>25800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867900" y="38100"/>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7">
    <tabColor theme="9" tint="-0.249977111117893"/>
  </sheetPr>
  <dimension ref="A1:G63"/>
  <sheetViews>
    <sheetView showGridLines="0" tabSelected="1" topLeftCell="A22" zoomScaleNormal="100" workbookViewId="0">
      <selection activeCell="E52" sqref="E52"/>
    </sheetView>
  </sheetViews>
  <sheetFormatPr baseColWidth="10" defaultColWidth="11.42578125" defaultRowHeight="15"/>
  <cols>
    <col min="1" max="1" width="61.28515625" customWidth="1"/>
    <col min="2" max="7" width="19.85546875" customWidth="1"/>
  </cols>
  <sheetData>
    <row r="1" spans="1:7" s="1" customFormat="1" ht="24" customHeight="1">
      <c r="A1" s="34" t="s">
        <v>0</v>
      </c>
      <c r="B1" s="34"/>
      <c r="C1" s="34"/>
      <c r="D1" s="34"/>
      <c r="E1" s="34"/>
      <c r="F1" s="34"/>
      <c r="G1" s="34"/>
    </row>
    <row r="2" spans="1:7" s="1" customFormat="1" ht="24" customHeight="1">
      <c r="A2" s="34" t="s">
        <v>1</v>
      </c>
      <c r="B2" s="34"/>
      <c r="C2" s="34"/>
      <c r="D2" s="34"/>
      <c r="E2" s="34"/>
      <c r="F2" s="34"/>
      <c r="G2" s="34"/>
    </row>
    <row r="3" spans="1:7" s="1" customFormat="1" ht="21" customHeight="1">
      <c r="A3" s="35" t="s">
        <v>2</v>
      </c>
      <c r="B3" s="35"/>
      <c r="C3" s="35"/>
      <c r="D3" s="35"/>
      <c r="E3" s="35"/>
      <c r="F3" s="35"/>
      <c r="G3" s="35"/>
    </row>
    <row r="4" spans="1:7" ht="3.75" customHeight="1">
      <c r="A4" s="2"/>
      <c r="B4" s="2"/>
      <c r="C4" s="2"/>
      <c r="D4" s="2"/>
      <c r="E4" s="2"/>
      <c r="F4" s="2"/>
      <c r="G4" s="2"/>
    </row>
    <row r="5" spans="1:7" s="4" customFormat="1" ht="12.75">
      <c r="A5" s="36" t="s">
        <v>3</v>
      </c>
      <c r="B5" s="38" t="s">
        <v>4</v>
      </c>
      <c r="C5" s="39"/>
      <c r="D5" s="39"/>
      <c r="E5" s="39"/>
      <c r="F5" s="40"/>
      <c r="G5" s="41" t="s">
        <v>5</v>
      </c>
    </row>
    <row r="6" spans="1:7" s="4" customFormat="1" ht="25.5">
      <c r="A6" s="37"/>
      <c r="B6" s="5" t="s">
        <v>6</v>
      </c>
      <c r="C6" s="3" t="s">
        <v>7</v>
      </c>
      <c r="D6" s="5" t="s">
        <v>8</v>
      </c>
      <c r="E6" s="5" t="s">
        <v>9</v>
      </c>
      <c r="F6" s="6" t="s">
        <v>10</v>
      </c>
      <c r="G6" s="41"/>
    </row>
    <row r="7" spans="1:7" s="10" customFormat="1" ht="8.1" customHeight="1">
      <c r="A7" s="7"/>
      <c r="B7" s="8"/>
      <c r="C7" s="8"/>
      <c r="D7" s="8"/>
      <c r="E7" s="8"/>
      <c r="F7" s="8"/>
      <c r="G7" s="9"/>
    </row>
    <row r="8" spans="1:7" s="13" customFormat="1" ht="24.95" customHeight="1">
      <c r="A8" s="11" t="s">
        <v>11</v>
      </c>
      <c r="B8" s="12">
        <f t="shared" ref="B8:G8" si="0">B10+B13+B23+B28+B31+B37</f>
        <v>66164461438.26001</v>
      </c>
      <c r="C8" s="12">
        <f t="shared" si="0"/>
        <v>5478859321.2999668</v>
      </c>
      <c r="D8" s="12">
        <f t="shared" si="0"/>
        <v>71643320759.559982</v>
      </c>
      <c r="E8" s="12">
        <f t="shared" si="0"/>
        <v>17757107208.569996</v>
      </c>
      <c r="F8" s="12">
        <f t="shared" si="0"/>
        <v>17193584216.489998</v>
      </c>
      <c r="G8" s="12">
        <f t="shared" si="0"/>
        <v>53886213550.989983</v>
      </c>
    </row>
    <row r="9" spans="1:7" s="16" customFormat="1" ht="8.1" customHeight="1">
      <c r="A9" s="14"/>
      <c r="B9" s="15"/>
      <c r="C9" s="15"/>
      <c r="D9" s="15"/>
      <c r="E9" s="15"/>
      <c r="F9" s="15"/>
      <c r="G9" s="15"/>
    </row>
    <row r="10" spans="1:7" s="16" customFormat="1" ht="12.75">
      <c r="A10" s="17" t="s">
        <v>12</v>
      </c>
      <c r="B10" s="18">
        <f>SUM(B11:B12)</f>
        <v>1791606798.5799997</v>
      </c>
      <c r="C10" s="18">
        <f t="shared" ref="C10:G10" si="1">SUM(C11:C12)</f>
        <v>256398436.7300005</v>
      </c>
      <c r="D10" s="18">
        <f t="shared" si="1"/>
        <v>2048005235.3100002</v>
      </c>
      <c r="E10" s="18">
        <f t="shared" si="1"/>
        <v>435259819.07999998</v>
      </c>
      <c r="F10" s="18">
        <f t="shared" si="1"/>
        <v>420354007.42999989</v>
      </c>
      <c r="G10" s="18">
        <f t="shared" si="1"/>
        <v>1612745416.2300003</v>
      </c>
    </row>
    <row r="11" spans="1:7" s="16" customFormat="1" ht="12.75">
      <c r="A11" s="19" t="s">
        <v>13</v>
      </c>
      <c r="B11" s="20">
        <v>1272956594.1399999</v>
      </c>
      <c r="C11" s="20">
        <f>D11-B11</f>
        <v>15016034.650000095</v>
      </c>
      <c r="D11" s="20">
        <v>1287972628.79</v>
      </c>
      <c r="E11" s="20">
        <v>120915871.75</v>
      </c>
      <c r="F11" s="20">
        <v>110933314.32999998</v>
      </c>
      <c r="G11" s="15">
        <f>D11-E11</f>
        <v>1167056757.04</v>
      </c>
    </row>
    <row r="12" spans="1:7" s="16" customFormat="1" ht="12.75">
      <c r="A12" s="19" t="s">
        <v>14</v>
      </c>
      <c r="B12" s="20">
        <v>518650204.43999982</v>
      </c>
      <c r="C12" s="20">
        <f>D12-B12</f>
        <v>241382402.0800004</v>
      </c>
      <c r="D12" s="20">
        <v>760032606.52000022</v>
      </c>
      <c r="E12" s="20">
        <v>314343947.32999998</v>
      </c>
      <c r="F12" s="20">
        <v>309420693.0999999</v>
      </c>
      <c r="G12" s="15">
        <f>D12-E12</f>
        <v>445688659.19000024</v>
      </c>
    </row>
    <row r="13" spans="1:7" s="13" customFormat="1" ht="11.25" customHeight="1">
      <c r="A13" s="17" t="s">
        <v>15</v>
      </c>
      <c r="B13" s="18">
        <f>SUM(B14:B21)</f>
        <v>55728194947.240013</v>
      </c>
      <c r="C13" s="18">
        <f t="shared" ref="C13:G13" si="2">SUM(C14:C21)</f>
        <v>4735615972.2699642</v>
      </c>
      <c r="D13" s="18">
        <f t="shared" si="2"/>
        <v>60463810919.509987</v>
      </c>
      <c r="E13" s="18">
        <f t="shared" si="2"/>
        <v>15453998680.319996</v>
      </c>
      <c r="F13" s="18">
        <f t="shared" si="2"/>
        <v>14937850831.59</v>
      </c>
      <c r="G13" s="18">
        <f t="shared" si="2"/>
        <v>45009812239.18998</v>
      </c>
    </row>
    <row r="14" spans="1:7" s="16" customFormat="1" ht="12.75">
      <c r="A14" s="19" t="s">
        <v>16</v>
      </c>
      <c r="B14" s="20">
        <v>40601209238.620018</v>
      </c>
      <c r="C14" s="20">
        <f>D14-B14</f>
        <v>1256458147.1399765</v>
      </c>
      <c r="D14" s="20">
        <v>41857667385.759995</v>
      </c>
      <c r="E14" s="20">
        <v>11078651658.029997</v>
      </c>
      <c r="F14" s="20">
        <v>10774217900.370001</v>
      </c>
      <c r="G14" s="15">
        <f t="shared" ref="G14:G21" si="3">D14-E14</f>
        <v>30779015727.729996</v>
      </c>
    </row>
    <row r="15" spans="1:7" s="16" customFormat="1" ht="12.75">
      <c r="A15" s="19" t="s">
        <v>17</v>
      </c>
      <c r="B15" s="20">
        <v>0</v>
      </c>
      <c r="C15" s="20">
        <f>D15-B15</f>
        <v>0</v>
      </c>
      <c r="D15" s="20">
        <v>0</v>
      </c>
      <c r="E15" s="20">
        <v>0</v>
      </c>
      <c r="F15" s="20">
        <v>0</v>
      </c>
      <c r="G15" s="15">
        <f t="shared" si="3"/>
        <v>0</v>
      </c>
    </row>
    <row r="16" spans="1:7" s="16" customFormat="1" ht="12.75">
      <c r="A16" s="19" t="s">
        <v>18</v>
      </c>
      <c r="B16" s="20">
        <v>9256397229.1999989</v>
      </c>
      <c r="C16" s="20">
        <f t="shared" ref="C16:C18" si="4">D16-B16</f>
        <v>1862269904.9199905</v>
      </c>
      <c r="D16" s="20">
        <v>11118667134.119989</v>
      </c>
      <c r="E16" s="20">
        <v>2312905141.3199997</v>
      </c>
      <c r="F16" s="20">
        <v>2121658042.6099999</v>
      </c>
      <c r="G16" s="15">
        <f t="shared" si="3"/>
        <v>8805761992.7999897</v>
      </c>
    </row>
    <row r="17" spans="1:7" s="16" customFormat="1" ht="12.75">
      <c r="A17" s="19" t="s">
        <v>19</v>
      </c>
      <c r="B17" s="20">
        <v>102872423.16999999</v>
      </c>
      <c r="C17" s="20">
        <f t="shared" si="4"/>
        <v>13819187.630000025</v>
      </c>
      <c r="D17" s="20">
        <v>116691610.80000001</v>
      </c>
      <c r="E17" s="20">
        <v>28373336.669999983</v>
      </c>
      <c r="F17" s="20">
        <v>27294714.95999999</v>
      </c>
      <c r="G17" s="15">
        <f t="shared" si="3"/>
        <v>88318274.130000025</v>
      </c>
    </row>
    <row r="18" spans="1:7" s="16" customFormat="1" ht="12.75">
      <c r="A18" s="19" t="s">
        <v>20</v>
      </c>
      <c r="B18" s="20">
        <v>210060012.77000001</v>
      </c>
      <c r="C18" s="20">
        <f t="shared" si="4"/>
        <v>8515569.5800000131</v>
      </c>
      <c r="D18" s="20">
        <v>218575582.35000002</v>
      </c>
      <c r="E18" s="20">
        <v>47454376.379999965</v>
      </c>
      <c r="F18" s="20">
        <v>45018653.879999965</v>
      </c>
      <c r="G18" s="15">
        <f t="shared" si="3"/>
        <v>171121205.97000006</v>
      </c>
    </row>
    <row r="19" spans="1:7" s="16" customFormat="1" ht="12.75">
      <c r="A19" s="19" t="s">
        <v>21</v>
      </c>
      <c r="B19" s="15">
        <v>0</v>
      </c>
      <c r="C19" s="15">
        <v>0</v>
      </c>
      <c r="D19" s="20">
        <v>0</v>
      </c>
      <c r="E19" s="15">
        <v>0</v>
      </c>
      <c r="F19" s="15">
        <v>0</v>
      </c>
      <c r="G19" s="15">
        <f t="shared" si="3"/>
        <v>0</v>
      </c>
    </row>
    <row r="20" spans="1:7" s="16" customFormat="1" ht="12.75">
      <c r="A20" s="19" t="s">
        <v>22</v>
      </c>
      <c r="B20" s="20">
        <v>2499094073.6499996</v>
      </c>
      <c r="C20" s="20">
        <f t="shared" ref="C20:C21" si="5">D20-B20</f>
        <v>49938963.179999828</v>
      </c>
      <c r="D20" s="20">
        <v>2549033036.8299994</v>
      </c>
      <c r="E20" s="20">
        <v>521559844.81</v>
      </c>
      <c r="F20" s="20">
        <v>507613264.83000004</v>
      </c>
      <c r="G20" s="15">
        <f t="shared" si="3"/>
        <v>2027473192.0199995</v>
      </c>
    </row>
    <row r="21" spans="1:7" s="16" customFormat="1" ht="12.75">
      <c r="A21" s="19" t="s">
        <v>23</v>
      </c>
      <c r="B21" s="20">
        <v>3058561969.8300009</v>
      </c>
      <c r="C21" s="20">
        <f t="shared" si="5"/>
        <v>1544614199.8199978</v>
      </c>
      <c r="D21" s="20">
        <v>4603176169.6499987</v>
      </c>
      <c r="E21" s="20">
        <v>1465054323.1100001</v>
      </c>
      <c r="F21" s="20">
        <v>1462048254.9400003</v>
      </c>
      <c r="G21" s="15">
        <f t="shared" si="3"/>
        <v>3138121846.5399985</v>
      </c>
    </row>
    <row r="22" spans="1:7" s="16" customFormat="1" ht="11.25" customHeight="1">
      <c r="A22" s="14"/>
      <c r="B22" s="15"/>
      <c r="C22" s="15"/>
      <c r="D22" s="15"/>
      <c r="E22" s="15"/>
      <c r="F22" s="15"/>
      <c r="G22" s="15"/>
    </row>
    <row r="23" spans="1:7" s="13" customFormat="1" ht="11.25" customHeight="1">
      <c r="A23" s="17" t="s">
        <v>24</v>
      </c>
      <c r="B23" s="18">
        <f>SUM(B24:B26)</f>
        <v>3536300688.1799989</v>
      </c>
      <c r="C23" s="18">
        <f t="shared" ref="C23:G23" si="6">SUM(C24:C26)</f>
        <v>605598474.53000152</v>
      </c>
      <c r="D23" s="18">
        <f t="shared" si="6"/>
        <v>4141899162.71</v>
      </c>
      <c r="E23" s="18">
        <f t="shared" si="6"/>
        <v>603278124.73000014</v>
      </c>
      <c r="F23" s="18">
        <f t="shared" si="6"/>
        <v>571453666.66999996</v>
      </c>
      <c r="G23" s="18">
        <f t="shared" si="6"/>
        <v>3538621037.98</v>
      </c>
    </row>
    <row r="24" spans="1:7" s="16" customFormat="1" ht="11.25" customHeight="1">
      <c r="A24" s="19" t="s">
        <v>25</v>
      </c>
      <c r="B24" s="20">
        <v>3330931442.019999</v>
      </c>
      <c r="C24" s="20">
        <f t="shared" ref="C24:C26" si="7">D24-B24</f>
        <v>612235969.8100009</v>
      </c>
      <c r="D24" s="20">
        <v>3943167411.8299999</v>
      </c>
      <c r="E24" s="20">
        <v>552841990.7700001</v>
      </c>
      <c r="F24" s="20">
        <v>533815511.08999991</v>
      </c>
      <c r="G24" s="15">
        <f t="shared" ref="G24:G25" si="8">D24-E24</f>
        <v>3390325421.0599999</v>
      </c>
    </row>
    <row r="25" spans="1:7" s="16" customFormat="1" ht="11.25" customHeight="1">
      <c r="A25" s="19" t="s">
        <v>26</v>
      </c>
      <c r="B25" s="20">
        <v>205369246.15999964</v>
      </c>
      <c r="C25" s="20">
        <f t="shared" si="7"/>
        <v>-6637495.2799993753</v>
      </c>
      <c r="D25" s="20">
        <v>198731750.88000026</v>
      </c>
      <c r="E25" s="20">
        <v>50436133.960000001</v>
      </c>
      <c r="F25" s="20">
        <v>37638155.579999998</v>
      </c>
      <c r="G25" s="15">
        <f t="shared" si="8"/>
        <v>148295616.92000026</v>
      </c>
    </row>
    <row r="26" spans="1:7" s="16" customFormat="1" ht="11.25" customHeight="1">
      <c r="A26" s="19" t="s">
        <v>27</v>
      </c>
      <c r="B26" s="15">
        <v>0</v>
      </c>
      <c r="C26" s="15">
        <f t="shared" si="7"/>
        <v>0</v>
      </c>
      <c r="D26" s="20">
        <v>0</v>
      </c>
      <c r="E26" s="15">
        <v>0</v>
      </c>
      <c r="F26" s="15">
        <v>0</v>
      </c>
      <c r="G26" s="15">
        <f>D26-E26</f>
        <v>0</v>
      </c>
    </row>
    <row r="27" spans="1:7" s="16" customFormat="1" ht="11.25" customHeight="1">
      <c r="A27" s="14"/>
      <c r="B27" s="15"/>
      <c r="C27" s="15"/>
      <c r="D27" s="15"/>
      <c r="E27" s="15"/>
      <c r="F27" s="15"/>
      <c r="G27" s="15"/>
    </row>
    <row r="28" spans="1:7" s="13" customFormat="1" ht="11.25" customHeight="1">
      <c r="A28" s="17" t="s">
        <v>28</v>
      </c>
      <c r="B28" s="18">
        <f t="shared" ref="B28:G28" si="9">SUM(B29:B30)</f>
        <v>30143189.919999998</v>
      </c>
      <c r="C28" s="18">
        <f t="shared" si="9"/>
        <v>18364024.77</v>
      </c>
      <c r="D28" s="18">
        <f t="shared" si="9"/>
        <v>48507214.689999998</v>
      </c>
      <c r="E28" s="18">
        <f t="shared" si="9"/>
        <v>6891417.4400000013</v>
      </c>
      <c r="F28" s="18">
        <f t="shared" si="9"/>
        <v>6246543.8000000017</v>
      </c>
      <c r="G28" s="18">
        <f t="shared" si="9"/>
        <v>41615797.25</v>
      </c>
    </row>
    <row r="29" spans="1:7" s="16" customFormat="1" ht="11.25" customHeight="1">
      <c r="A29" s="19" t="s">
        <v>29</v>
      </c>
      <c r="B29" s="20">
        <v>0</v>
      </c>
      <c r="C29" s="20">
        <f t="shared" ref="C29:C30" si="10">D29-B29</f>
        <v>0</v>
      </c>
      <c r="D29" s="20">
        <v>0</v>
      </c>
      <c r="E29" s="20">
        <v>0</v>
      </c>
      <c r="F29" s="20">
        <v>0</v>
      </c>
      <c r="G29" s="15">
        <f t="shared" ref="G29:G44" si="11">D29-E29</f>
        <v>0</v>
      </c>
    </row>
    <row r="30" spans="1:7" s="16" customFormat="1" ht="11.25" customHeight="1">
      <c r="A30" s="19" t="s">
        <v>30</v>
      </c>
      <c r="B30" s="20">
        <v>30143189.919999998</v>
      </c>
      <c r="C30" s="20">
        <f t="shared" si="10"/>
        <v>18364024.77</v>
      </c>
      <c r="D30" s="20">
        <v>48507214.689999998</v>
      </c>
      <c r="E30" s="20">
        <v>6891417.4400000013</v>
      </c>
      <c r="F30" s="20">
        <v>6246543.8000000017</v>
      </c>
      <c r="G30" s="15">
        <f t="shared" si="11"/>
        <v>41615797.25</v>
      </c>
    </row>
    <row r="31" spans="1:7" s="13" customFormat="1" ht="11.25" customHeight="1">
      <c r="A31" s="17" t="s">
        <v>31</v>
      </c>
      <c r="B31" s="18">
        <f>SUM(B32:B35)</f>
        <v>220689087.34</v>
      </c>
      <c r="C31" s="18">
        <f t="shared" ref="C31:G31" si="12">SUM(C32:C35)</f>
        <v>0</v>
      </c>
      <c r="D31" s="18">
        <f t="shared" si="12"/>
        <v>220689087.34</v>
      </c>
      <c r="E31" s="18">
        <f t="shared" si="12"/>
        <v>0</v>
      </c>
      <c r="F31" s="18">
        <f t="shared" si="12"/>
        <v>0</v>
      </c>
      <c r="G31" s="18">
        <f t="shared" si="12"/>
        <v>220689087.34</v>
      </c>
    </row>
    <row r="32" spans="1:7" s="16" customFormat="1" ht="12.75">
      <c r="A32" s="19" t="s">
        <v>32</v>
      </c>
      <c r="B32" s="20">
        <v>220689087.34</v>
      </c>
      <c r="C32" s="20">
        <f t="shared" ref="C32:C35" si="13">D32-B32</f>
        <v>0</v>
      </c>
      <c r="D32" s="20">
        <v>220689087.34</v>
      </c>
      <c r="E32" s="20">
        <v>0</v>
      </c>
      <c r="F32" s="20">
        <v>0</v>
      </c>
      <c r="G32" s="15">
        <f t="shared" si="11"/>
        <v>220689087.34</v>
      </c>
    </row>
    <row r="33" spans="1:7" s="16" customFormat="1" ht="12.75">
      <c r="A33" s="19" t="s">
        <v>33</v>
      </c>
      <c r="B33" s="15">
        <v>0</v>
      </c>
      <c r="C33" s="15">
        <f t="shared" si="13"/>
        <v>0</v>
      </c>
      <c r="D33" s="15">
        <v>0</v>
      </c>
      <c r="E33" s="15">
        <v>0</v>
      </c>
      <c r="F33" s="15">
        <v>0</v>
      </c>
      <c r="G33" s="15">
        <f t="shared" si="11"/>
        <v>0</v>
      </c>
    </row>
    <row r="34" spans="1:7" s="16" customFormat="1" ht="12.75">
      <c r="A34" s="19" t="s">
        <v>34</v>
      </c>
      <c r="B34" s="15">
        <v>0</v>
      </c>
      <c r="C34" s="15">
        <f t="shared" si="13"/>
        <v>0</v>
      </c>
      <c r="D34" s="15">
        <v>0</v>
      </c>
      <c r="E34" s="15">
        <v>0</v>
      </c>
      <c r="F34" s="15">
        <v>0</v>
      </c>
      <c r="G34" s="15">
        <f t="shared" si="11"/>
        <v>0</v>
      </c>
    </row>
    <row r="35" spans="1:7" s="16" customFormat="1" ht="12.75">
      <c r="A35" s="19" t="s">
        <v>35</v>
      </c>
      <c r="B35" s="15">
        <v>0</v>
      </c>
      <c r="C35" s="15">
        <f t="shared" si="13"/>
        <v>0</v>
      </c>
      <c r="D35" s="15">
        <v>0</v>
      </c>
      <c r="E35" s="15">
        <v>0</v>
      </c>
      <c r="F35" s="15">
        <v>0</v>
      </c>
      <c r="G35" s="15">
        <f t="shared" si="11"/>
        <v>0</v>
      </c>
    </row>
    <row r="36" spans="1:7" s="16" customFormat="1" ht="11.25" customHeight="1">
      <c r="A36" s="21"/>
      <c r="B36" s="15"/>
      <c r="C36" s="15"/>
      <c r="D36" s="15"/>
      <c r="E36" s="15"/>
      <c r="F36" s="15"/>
      <c r="G36" s="15"/>
    </row>
    <row r="37" spans="1:7" s="16" customFormat="1" ht="11.25" customHeight="1">
      <c r="A37" s="17" t="s">
        <v>36</v>
      </c>
      <c r="B37" s="18">
        <f>SUM(B38)</f>
        <v>4857526727</v>
      </c>
      <c r="C37" s="18">
        <f t="shared" ref="C37:G37" si="14">SUM(C38)</f>
        <v>-137117587</v>
      </c>
      <c r="D37" s="18">
        <f t="shared" si="14"/>
        <v>4720409140</v>
      </c>
      <c r="E37" s="18">
        <f t="shared" si="14"/>
        <v>1257679167</v>
      </c>
      <c r="F37" s="18">
        <f t="shared" si="14"/>
        <v>1257679167</v>
      </c>
      <c r="G37" s="18">
        <f t="shared" si="14"/>
        <v>3462729973</v>
      </c>
    </row>
    <row r="38" spans="1:7" s="16" customFormat="1" ht="12.75">
      <c r="A38" s="19" t="s">
        <v>37</v>
      </c>
      <c r="B38" s="20">
        <v>4857526727</v>
      </c>
      <c r="C38" s="20">
        <f t="shared" ref="C38" si="15">D38-B38</f>
        <v>-137117587</v>
      </c>
      <c r="D38" s="20">
        <v>4720409140</v>
      </c>
      <c r="E38" s="20">
        <v>1257679167</v>
      </c>
      <c r="F38" s="20">
        <v>1257679167</v>
      </c>
      <c r="G38" s="15">
        <f t="shared" si="11"/>
        <v>3462729973</v>
      </c>
    </row>
    <row r="39" spans="1:7" s="16" customFormat="1" ht="6" customHeight="1">
      <c r="A39" s="14"/>
      <c r="B39" s="15"/>
      <c r="C39" s="15"/>
      <c r="D39" s="20"/>
      <c r="E39" s="15"/>
      <c r="F39" s="15"/>
      <c r="G39" s="15"/>
    </row>
    <row r="40" spans="1:7" s="16" customFormat="1" ht="11.25" customHeight="1">
      <c r="A40" s="22" t="s">
        <v>38</v>
      </c>
      <c r="B40" s="23">
        <v>7406173838</v>
      </c>
      <c r="C40" s="23">
        <f t="shared" ref="C40" si="16">D40-B40</f>
        <v>0</v>
      </c>
      <c r="D40" s="20">
        <v>7406173837.999999</v>
      </c>
      <c r="E40" s="23">
        <v>2092845613.05</v>
      </c>
      <c r="F40" s="23">
        <v>1439795102.8799999</v>
      </c>
      <c r="G40" s="15">
        <f t="shared" si="11"/>
        <v>5313328224.9499989</v>
      </c>
    </row>
    <row r="41" spans="1:7" s="16" customFormat="1" ht="8.25" customHeight="1">
      <c r="A41" s="24"/>
      <c r="B41" s="15"/>
      <c r="C41" s="15"/>
      <c r="D41" s="20"/>
      <c r="E41" s="15"/>
      <c r="F41" s="15"/>
      <c r="G41" s="15"/>
    </row>
    <row r="42" spans="1:7" s="16" customFormat="1" ht="11.25" customHeight="1">
      <c r="A42" s="22" t="s">
        <v>39</v>
      </c>
      <c r="B42" s="23">
        <v>2792834588.9000001</v>
      </c>
      <c r="C42" s="23">
        <f t="shared" ref="C42" si="17">D42-B42</f>
        <v>0</v>
      </c>
      <c r="D42" s="20">
        <v>2792834588.9000001</v>
      </c>
      <c r="E42" s="23">
        <v>419043112.73999995</v>
      </c>
      <c r="F42" s="23">
        <v>419043112.73999995</v>
      </c>
      <c r="G42" s="15">
        <f t="shared" si="11"/>
        <v>2373791476.1600003</v>
      </c>
    </row>
    <row r="43" spans="1:7" s="16" customFormat="1" ht="6.75" customHeight="1">
      <c r="A43" s="24"/>
      <c r="B43" s="15"/>
      <c r="C43" s="15"/>
      <c r="D43" s="20"/>
      <c r="E43" s="15"/>
      <c r="F43" s="15"/>
      <c r="G43" s="15"/>
    </row>
    <row r="44" spans="1:7" s="16" customFormat="1" ht="11.25" customHeight="1">
      <c r="A44" s="22" t="s">
        <v>40</v>
      </c>
      <c r="B44" s="23">
        <v>1000050772.84</v>
      </c>
      <c r="C44" s="23">
        <f t="shared" ref="C44" si="18">D44-B44</f>
        <v>-833085079.59000003</v>
      </c>
      <c r="D44" s="20">
        <v>166965693.25000003</v>
      </c>
      <c r="E44" s="23">
        <v>166965693.25000003</v>
      </c>
      <c r="F44" s="23">
        <v>165649702.60000002</v>
      </c>
      <c r="G44" s="15">
        <f t="shared" si="11"/>
        <v>0</v>
      </c>
    </row>
    <row r="45" spans="1:7" s="8" customFormat="1" ht="4.5" customHeight="1">
      <c r="A45" s="25"/>
      <c r="B45" s="26"/>
      <c r="C45" s="26"/>
      <c r="D45" s="26"/>
      <c r="E45" s="26"/>
      <c r="F45" s="26"/>
      <c r="G45" s="26"/>
    </row>
    <row r="46" spans="1:7" s="13" customFormat="1" ht="25.5" customHeight="1">
      <c r="A46" s="27" t="s">
        <v>41</v>
      </c>
      <c r="B46" s="28">
        <f t="shared" ref="B46:G46" si="19">B44+B42+B40+B8</f>
        <v>77363520638.000015</v>
      </c>
      <c r="C46" s="28">
        <f t="shared" si="19"/>
        <v>4645774241.7099667</v>
      </c>
      <c r="D46" s="28">
        <f t="shared" si="19"/>
        <v>82009294879.709976</v>
      </c>
      <c r="E46" s="28">
        <f t="shared" si="19"/>
        <v>20435961627.609997</v>
      </c>
      <c r="F46" s="28">
        <f t="shared" si="19"/>
        <v>19218072134.709999</v>
      </c>
      <c r="G46" s="28">
        <f t="shared" si="19"/>
        <v>61573333252.099983</v>
      </c>
    </row>
    <row r="47" spans="1:7" ht="4.5" customHeight="1"/>
    <row r="48" spans="1:7" ht="30.75" customHeight="1">
      <c r="A48" s="33" t="s">
        <v>42</v>
      </c>
      <c r="B48" s="33"/>
      <c r="C48" s="33"/>
      <c r="D48" s="33"/>
      <c r="E48" s="33"/>
      <c r="F48" s="33"/>
      <c r="G48" s="33"/>
    </row>
    <row r="49" spans="1:7">
      <c r="A49" s="29" t="s">
        <v>43</v>
      </c>
      <c r="F49" s="30"/>
    </row>
    <row r="50" spans="1:7">
      <c r="A50" s="29"/>
      <c r="F50" s="30"/>
    </row>
    <row r="51" spans="1:7" ht="21" customHeight="1">
      <c r="A51" s="29"/>
      <c r="F51" s="30"/>
    </row>
    <row r="52" spans="1:7">
      <c r="A52" s="29"/>
      <c r="F52" s="30"/>
    </row>
    <row r="53" spans="1:7">
      <c r="B53" s="31"/>
      <c r="C53" s="31"/>
      <c r="D53" s="31"/>
      <c r="E53" s="31"/>
      <c r="F53" s="31"/>
      <c r="G53" s="31"/>
    </row>
    <row r="54" spans="1:7">
      <c r="B54" s="32"/>
      <c r="C54" s="32"/>
      <c r="D54" s="32"/>
      <c r="E54" s="32"/>
      <c r="F54" s="32"/>
      <c r="G54" s="32"/>
    </row>
    <row r="55" spans="1:7">
      <c r="B55" s="32"/>
      <c r="C55" s="32"/>
      <c r="D55" s="32"/>
      <c r="E55" s="32"/>
      <c r="F55" s="32"/>
      <c r="G55" s="32"/>
    </row>
    <row r="56" spans="1:7">
      <c r="B56" s="30"/>
      <c r="C56" s="30"/>
      <c r="D56" s="30"/>
      <c r="E56" s="30"/>
      <c r="F56" s="30"/>
      <c r="G56" s="30"/>
    </row>
    <row r="57" spans="1:7">
      <c r="B57" s="30"/>
      <c r="C57" s="30"/>
      <c r="D57" s="30"/>
      <c r="E57" s="30"/>
      <c r="F57" s="30"/>
      <c r="G57" s="30"/>
    </row>
    <row r="58" spans="1:7">
      <c r="B58" s="30"/>
      <c r="C58" s="30"/>
      <c r="D58" s="30"/>
      <c r="E58" s="30"/>
      <c r="F58" s="30"/>
      <c r="G58" s="30"/>
    </row>
    <row r="59" spans="1:7">
      <c r="B59" s="30"/>
      <c r="C59" s="30"/>
      <c r="D59" s="30"/>
      <c r="E59" s="30"/>
      <c r="F59" s="30"/>
      <c r="G59" s="30"/>
    </row>
    <row r="60" spans="1:7">
      <c r="B60" s="30"/>
      <c r="C60" s="30"/>
      <c r="D60" s="30"/>
      <c r="E60" s="30"/>
      <c r="F60" s="30"/>
      <c r="G60" s="30"/>
    </row>
    <row r="62" spans="1:7">
      <c r="E62" s="30"/>
      <c r="F62" s="30"/>
    </row>
    <row r="63" spans="1:7">
      <c r="B63" s="30"/>
      <c r="C63" s="30"/>
      <c r="D63" s="30"/>
      <c r="E63" s="30"/>
      <c r="F63" s="30"/>
      <c r="G63" s="30"/>
    </row>
  </sheetData>
  <mergeCells count="7">
    <mergeCell ref="A48:G48"/>
    <mergeCell ref="A1:G1"/>
    <mergeCell ref="A2:G2"/>
    <mergeCell ref="A3:G3"/>
    <mergeCell ref="A5:A6"/>
    <mergeCell ref="B5:F5"/>
    <mergeCell ref="G5:G6"/>
  </mergeCells>
  <printOptions horizontalCentered="1"/>
  <pageMargins left="0.31496062992125984" right="0.31496062992125984" top="0.91" bottom="0.47" header="0.31496062992125984" footer="0.17"/>
  <pageSetup scale="70" firstPageNumber="50" orientation="landscape" useFirstPageNumber="1" r:id="rId1"/>
  <headerFooter>
    <oddHeader xml:space="preserve">&amp;C&amp;"Encode Sans Medium,Negrita"&amp;10PODER EJECUTIVO
DEL ESTADO DE TAMAULIPAS&amp;"Arial,Negrita"&amp;12
&amp;"-,Normal"&amp;11&amp;G
</oddHeader>
    <oddFooter>&amp;C&amp;G
&amp;"Encode Sans Medium,Negrita"&amp;10Programática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Gtos Categoria Programatica</vt:lpstr>
      <vt:lpstr>'Gtos Categoria Programatica'!Área_de_impresión</vt:lpstr>
      <vt:lpstr>'Gtos Categoria Programatica'!Print_Titles</vt:lpstr>
      <vt:lpstr>'Gtos Categoria Programatica'!Títulos_a_imprimir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2025-04-29T16:18:44Z</dcterms:created>
  <dcterms:modified xsi:type="dcterms:W3CDTF">2025-04-29T18:44:40Z</dcterms:modified>
</cp:coreProperties>
</file>