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CONTABLE\"/>
    </mc:Choice>
  </mc:AlternateContent>
  <xr:revisionPtr revIDLastSave="0" documentId="13_ncr:1_{389D9026-947E-4037-9223-7E9175F57C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ujo de Efectivo 2025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'Flujo de Efectivo 2025'!$A$1:$H$82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63" i="1" s="1"/>
  <c r="F64" i="1"/>
  <c r="F63" i="1"/>
  <c r="G58" i="1"/>
  <c r="G57" i="1" s="1"/>
  <c r="G69" i="1" s="1"/>
  <c r="F58" i="1"/>
  <c r="F57" i="1" s="1"/>
  <c r="F69" i="1" s="1"/>
  <c r="G48" i="1"/>
  <c r="G53" i="1" s="1"/>
  <c r="F48" i="1"/>
  <c r="F43" i="1"/>
  <c r="F53" i="1" s="1"/>
  <c r="G21" i="1"/>
  <c r="F21" i="1"/>
  <c r="G9" i="1"/>
  <c r="G39" i="1" s="1"/>
  <c r="F9" i="1"/>
  <c r="F39" i="1" s="1"/>
  <c r="F71" i="1" l="1"/>
  <c r="G71" i="1"/>
  <c r="G74" i="1" s="1"/>
  <c r="F73" i="1" s="1"/>
  <c r="F74" i="1" s="1"/>
</calcChain>
</file>

<file path=xl/sharedStrings.xml><?xml version="1.0" encoding="utf-8"?>
<sst xmlns="http://schemas.openxmlformats.org/spreadsheetml/2006/main" count="60" uniqueCount="52">
  <si>
    <t>Estado de Flujos de Efectivo</t>
  </si>
  <si>
    <t>Al 31 de Marzo de 2025 y al 31 de Diciembre 2024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</si>
  <si>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</si>
  <si>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</si>
  <si>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</si>
  <si>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</si>
  <si>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</si>
  <si>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</si>
  <si>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</si>
  <si>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</si>
  <si>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</si>
  <si>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</si>
  <si>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Prestación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</si>
  <si>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</si>
  <si>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</si>
  <si>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</si>
  <si>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</si>
  <si>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</si>
  <si>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</si>
  <si>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</si>
  <si>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</si>
  <si>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</si>
  <si>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</si>
  <si>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</si>
  <si>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</si>
  <si>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</si>
  <si>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</si>
  <si>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</si>
  <si>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</si>
  <si>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</si>
  <si>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</si>
  <si>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</si>
  <si>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</si>
  <si>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</si>
  <si>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</si>
  <si>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</si>
  <si>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</si>
  <si>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</si>
  <si>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</si>
  <si>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</si>
  <si>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</si>
  <si>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</si>
  <si>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</si>
  <si>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</si>
  <si>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</si>
  <si>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</si>
  <si>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</si>
  <si>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</si>
  <si>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</si>
  <si>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</si>
  <si>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 xml:space="preserve">  Efectivo y Equivalentes al Efectivo al final del Ejercicio</t>
  </si>
  <si>
    <t>"Bajo protesta de decir verdad declaramos que los Estados Financieros y sus notas, son razonablemente correctas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</si>
</sst>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 ;\-0\ "/>
    <numFmt numFmtId="167" formatCode="#,##0.000000"/>
    <numFmt numFmtId="168" formatCode="General_)"/>
    <numFmt numFmtId="169" formatCode="_-[$€-2]* #,##0.00_-;\-[$€-2]* #,##0.00_-;_-[$€-2]* &quot;-&quot;??_-"/>
    <numFmt numFmtId="170" formatCode="*-;*-;*-;*-"/>
    <numFmt numFmtId="171" formatCode="#,##0.0"/>
    <numFmt numFmtId="172" formatCode="_(* #,##0_);_(* \(#,##0\);_(* &quot;-&quot;??_);_(@_)"/>
    <numFmt numFmtId="173" formatCode="0.000%"/>
    <numFmt numFmtId="174" formatCode="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0"/>
      <color theme="1"/>
      <name val="Encode Sans Expanded SemiBold"/>
    </font>
    <font>
      <b/>
      <sz val="7"/>
      <name val="Encode Sans Expanded SemiBold"/>
    </font>
    <font>
      <b/>
      <sz val="9"/>
      <color theme="0"/>
      <name val="Encode Sans"/>
    </font>
    <font>
      <sz val="9"/>
      <color theme="0"/>
      <name val="Encode Sans"/>
    </font>
    <font>
      <sz val="9"/>
      <color theme="1"/>
      <name val="DIN Pro Regular"/>
      <family val="2"/>
    </font>
    <font>
      <b/>
      <sz val="9"/>
      <name val="DIN Pro Regular"/>
      <family val="2"/>
    </font>
    <font>
      <sz val="9"/>
      <name val="DIN Pro Regular"/>
      <family val="2"/>
    </font>
    <font>
      <sz val="9"/>
      <color theme="1"/>
      <name val="Helvetica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DIN Pro Regular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8" fontId="2" fillId="0" borderId="0"/>
    <xf numFmtId="168" fontId="21" fillId="0" borderId="0"/>
    <xf numFmtId="168" fontId="2" fillId="0" borderId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3" fillId="1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24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3" fillId="1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2" fillId="41" borderId="0" applyNumberFormat="0" applyBorder="0" applyAlignment="0" applyProtection="0"/>
    <xf numFmtId="0" fontId="24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1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1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1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1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1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2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2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2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4" fillId="39" borderId="0" applyNumberFormat="0" applyBorder="0" applyAlignment="0" applyProtection="0"/>
    <xf numFmtId="0" fontId="22" fillId="39" borderId="0" applyNumberFormat="0" applyBorder="0" applyAlignment="0" applyProtection="0"/>
    <xf numFmtId="0" fontId="24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3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24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4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3" fillId="1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1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1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3" fillId="1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48" borderId="0" applyNumberFormat="0" applyBorder="0" applyAlignment="0" applyProtection="0"/>
    <xf numFmtId="0" fontId="24" fillId="48" borderId="0" applyNumberFormat="0" applyBorder="0" applyAlignment="0" applyProtection="0"/>
    <xf numFmtId="0" fontId="22" fillId="48" borderId="0" applyNumberFormat="0" applyBorder="0" applyAlignment="0" applyProtection="0"/>
    <xf numFmtId="0" fontId="23" fillId="1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3" fillId="1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3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3" fillId="2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2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2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2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47" borderId="0" applyNumberFormat="0" applyBorder="0" applyAlignment="0" applyProtection="0"/>
    <xf numFmtId="0" fontId="24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2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2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3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31" borderId="0" applyNumberFormat="0" applyBorder="0" applyAlignment="0" applyProtection="0"/>
    <xf numFmtId="0" fontId="22" fillId="49" borderId="0" applyNumberFormat="0" applyBorder="0" applyAlignment="0" applyProtection="0"/>
    <xf numFmtId="0" fontId="1" fillId="31" borderId="0" applyNumberFormat="0" applyBorder="0" applyAlignment="0" applyProtection="0"/>
    <xf numFmtId="0" fontId="22" fillId="49" borderId="0" applyNumberFormat="0" applyBorder="0" applyAlignment="0" applyProtection="0"/>
    <xf numFmtId="0" fontId="24" fillId="49" borderId="0" applyNumberFormat="0" applyBorder="0" applyAlignment="0" applyProtection="0"/>
    <xf numFmtId="0" fontId="23" fillId="3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3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37" borderId="0" applyNumberFormat="0" applyBorder="0" applyAlignment="0" applyProtection="0"/>
    <xf numFmtId="0" fontId="26" fillId="12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12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12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1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7" fillId="45" borderId="0" applyNumberFormat="0" applyBorder="0" applyAlignment="0" applyProtection="0"/>
    <xf numFmtId="0" fontId="25" fillId="45" borderId="0" applyNumberFormat="0" applyBorder="0" applyAlignment="0" applyProtection="0"/>
    <xf numFmtId="0" fontId="27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1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1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2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2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2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6" fillId="24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24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24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3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3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7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0" borderId="0" applyNumberFormat="0" applyBorder="0" applyAlignment="0" applyProtection="0"/>
    <xf numFmtId="0" fontId="25" fillId="57" borderId="0" applyNumberFormat="0" applyBorder="0" applyAlignment="0" applyProtection="0"/>
    <xf numFmtId="0" fontId="28" fillId="41" borderId="0" applyNumberFormat="0" applyBorder="0" applyAlignment="0" applyProtection="0"/>
    <xf numFmtId="0" fontId="29" fillId="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2" fillId="36" borderId="18" applyNumberFormat="0" applyAlignment="0" applyProtection="0"/>
    <xf numFmtId="0" fontId="33" fillId="6" borderId="4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4" fillId="44" borderId="18" applyNumberFormat="0" applyAlignment="0" applyProtection="0"/>
    <xf numFmtId="0" fontId="32" fillId="44" borderId="18" applyNumberFormat="0" applyAlignment="0" applyProtection="0"/>
    <xf numFmtId="0" fontId="34" fillId="44" borderId="18" applyNumberFormat="0" applyAlignment="0" applyProtection="0"/>
    <xf numFmtId="0" fontId="32" fillId="44" borderId="18" applyNumberFormat="0" applyAlignment="0" applyProtection="0"/>
    <xf numFmtId="0" fontId="33" fillId="6" borderId="4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3" fillId="6" borderId="4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2" fillId="44" borderId="18" applyNumberFormat="0" applyAlignment="0" applyProtection="0"/>
    <xf numFmtId="0" fontId="35" fillId="7" borderId="7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7" fillId="58" borderId="19" applyNumberFormat="0" applyAlignment="0" applyProtection="0"/>
    <xf numFmtId="0" fontId="36" fillId="58" borderId="19" applyNumberFormat="0" applyAlignment="0" applyProtection="0"/>
    <xf numFmtId="0" fontId="37" fillId="58" borderId="19" applyNumberFormat="0" applyAlignment="0" applyProtection="0"/>
    <xf numFmtId="0" fontId="36" fillId="58" borderId="19" applyNumberFormat="0" applyAlignment="0" applyProtection="0"/>
    <xf numFmtId="0" fontId="35" fillId="7" borderId="7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5" fillId="7" borderId="7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6" fillId="58" borderId="19" applyNumberFormat="0" applyAlignment="0" applyProtection="0"/>
    <xf numFmtId="0" fontId="38" fillId="0" borderId="6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40" fillId="0" borderId="20" applyNumberFormat="0" applyFill="0" applyAlignment="0" applyProtection="0"/>
    <xf numFmtId="0" fontId="39" fillId="0" borderId="20" applyNumberFormat="0" applyFill="0" applyAlignment="0" applyProtection="0"/>
    <xf numFmtId="0" fontId="40" fillId="0" borderId="20" applyNumberFormat="0" applyFill="0" applyAlignment="0" applyProtection="0"/>
    <xf numFmtId="0" fontId="39" fillId="0" borderId="20" applyNumberFormat="0" applyFill="0" applyAlignment="0" applyProtection="0"/>
    <xf numFmtId="0" fontId="38" fillId="0" borderId="6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8" fillId="0" borderId="6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6" fillId="58" borderId="1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1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1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13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6" fillId="17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17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17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2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2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21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2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9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29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6" fillId="29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44" fillId="5" borderId="4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6" fillId="37" borderId="18" applyNumberFormat="0" applyAlignment="0" applyProtection="0"/>
    <xf numFmtId="0" fontId="45" fillId="37" borderId="18" applyNumberFormat="0" applyAlignment="0" applyProtection="0"/>
    <xf numFmtId="0" fontId="46" fillId="37" borderId="18" applyNumberFormat="0" applyAlignment="0" applyProtection="0"/>
    <xf numFmtId="0" fontId="45" fillId="37" borderId="18" applyNumberFormat="0" applyAlignment="0" applyProtection="0"/>
    <xf numFmtId="0" fontId="44" fillId="5" borderId="4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4" fillId="5" borderId="4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0" fontId="45" fillId="37" borderId="18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52" fillId="41" borderId="0" applyNumberFormat="0" applyBorder="0" applyAlignment="0" applyProtection="0"/>
    <xf numFmtId="0" fontId="28" fillId="41" borderId="0" applyNumberFormat="0" applyBorder="0" applyAlignment="0" applyProtection="0"/>
    <xf numFmtId="0" fontId="52" fillId="41" borderId="0" applyNumberFormat="0" applyBorder="0" applyAlignment="0" applyProtection="0"/>
    <xf numFmtId="0" fontId="28" fillId="41" borderId="0" applyNumberFormat="0" applyBorder="0" applyAlignment="0" applyProtection="0"/>
    <xf numFmtId="0" fontId="51" fillId="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51" fillId="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5" fillId="37" borderId="18" applyNumberFormat="0" applyAlignment="0" applyProtection="0"/>
    <xf numFmtId="170" fontId="21" fillId="0" borderId="0" applyFont="0" applyFill="0" applyBorder="0" applyAlignment="0" applyProtection="0"/>
    <xf numFmtId="0" fontId="39" fillId="0" borderId="20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4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4" fillId="4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4" fillId="4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2" fillId="0" borderId="0"/>
    <xf numFmtId="0" fontId="56" fillId="0" borderId="0"/>
    <xf numFmtId="0" fontId="2" fillId="0" borderId="0"/>
    <xf numFmtId="0" fontId="1" fillId="0" borderId="0"/>
    <xf numFmtId="0" fontId="5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2" fillId="0" borderId="0" applyBorder="0"/>
    <xf numFmtId="0" fontId="2" fillId="0" borderId="0"/>
    <xf numFmtId="0" fontId="59" fillId="0" borderId="0"/>
    <xf numFmtId="0" fontId="56" fillId="0" borderId="0"/>
    <xf numFmtId="0" fontId="58" fillId="0" borderId="0"/>
    <xf numFmtId="0" fontId="1" fillId="0" borderId="0"/>
    <xf numFmtId="0" fontId="53" fillId="0" borderId="0"/>
    <xf numFmtId="0" fontId="22" fillId="0" borderId="0" applyFill="0" applyProtection="0"/>
    <xf numFmtId="0" fontId="60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62" fillId="0" borderId="0"/>
    <xf numFmtId="0" fontId="1" fillId="0" borderId="0"/>
    <xf numFmtId="0" fontId="1" fillId="0" borderId="0"/>
    <xf numFmtId="0" fontId="56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5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6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1" fillId="0" borderId="0"/>
    <xf numFmtId="0" fontId="23" fillId="8" borderId="8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4" fillId="8" borderId="8" applyNumberFormat="0" applyFont="0" applyAlignment="0" applyProtection="0"/>
    <xf numFmtId="0" fontId="2" fillId="38" borderId="24" applyNumberFormat="0" applyFont="0" applyAlignment="0" applyProtection="0"/>
    <xf numFmtId="0" fontId="23" fillId="8" borderId="8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3" fillId="8" borderId="8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4" fillId="8" borderId="8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2" fillId="38" borderId="24" applyNumberFormat="0" applyFont="0" applyAlignment="0" applyProtection="0"/>
    <xf numFmtId="0" fontId="64" fillId="36" borderId="25" applyNumberFormat="0" applyAlignment="0" applyProtection="0"/>
    <xf numFmtId="0" fontId="2" fillId="6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5" fillId="6" borderId="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6" fillId="44" borderId="25" applyNumberFormat="0" applyAlignment="0" applyProtection="0"/>
    <xf numFmtId="0" fontId="64" fillId="44" borderId="25" applyNumberFormat="0" applyAlignment="0" applyProtection="0"/>
    <xf numFmtId="0" fontId="66" fillId="44" borderId="25" applyNumberFormat="0" applyAlignment="0" applyProtection="0"/>
    <xf numFmtId="0" fontId="64" fillId="44" borderId="25" applyNumberFormat="0" applyAlignment="0" applyProtection="0"/>
    <xf numFmtId="0" fontId="65" fillId="6" borderId="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5" fillId="6" borderId="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4" fillId="44" borderId="25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6" applyNumberFormat="0" applyFill="0" applyAlignment="0" applyProtection="0"/>
    <xf numFmtId="0" fontId="73" fillId="0" borderId="1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3" fillId="0" borderId="1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76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22" applyNumberFormat="0" applyFill="0" applyAlignment="0" applyProtection="0"/>
    <xf numFmtId="0" fontId="77" fillId="0" borderId="22" applyNumberFormat="0" applyFill="0" applyAlignment="0" applyProtection="0"/>
    <xf numFmtId="0" fontId="76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6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1" fillId="0" borderId="3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27" applyNumberFormat="0" applyFill="0" applyAlignment="0" applyProtection="0"/>
    <xf numFmtId="0" fontId="42" fillId="0" borderId="27" applyNumberFormat="0" applyFill="0" applyAlignment="0" applyProtection="0"/>
    <xf numFmtId="0" fontId="41" fillId="0" borderId="3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1" fillId="0" borderId="3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9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9" applyNumberFormat="0" applyFill="0" applyAlignment="0" applyProtection="0"/>
    <xf numFmtId="0" fontId="81" fillId="0" borderId="28" applyNumberFormat="0" applyFill="0" applyAlignment="0" applyProtection="0"/>
    <xf numFmtId="0" fontId="81" fillId="0" borderId="29" applyNumberFormat="0" applyFill="0" applyAlignment="0" applyProtection="0"/>
    <xf numFmtId="0" fontId="81" fillId="0" borderId="28" applyNumberFormat="0" applyFill="0" applyAlignment="0" applyProtection="0"/>
    <xf numFmtId="0" fontId="80" fillId="0" borderId="9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0" fillId="0" borderId="9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2" fillId="61" borderId="0"/>
    <xf numFmtId="0" fontId="68" fillId="0" borderId="0" applyNumberFormat="0" applyFill="0" applyBorder="0" applyAlignment="0" applyProtection="0"/>
  </cellStyleXfs>
  <cellXfs count="107">
    <xf numFmtId="0" fontId="0" fillId="0" borderId="0" xfId="0"/>
    <xf numFmtId="0" fontId="3" fillId="33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Font="1" applyAlignment="1">
      <alignment vertical="center"/>
    </xf>
    <xf numFmtId="0" fontId="3" fillId="33" borderId="0" xfId="2" applyFont="1" applyFill="1"/>
    <xf numFmtId="0" fontId="4" fillId="0" borderId="0" xfId="0" applyFont="1"/>
    <xf numFmtId="165" fontId="4" fillId="0" borderId="0" xfId="1" applyFont="1"/>
    <xf numFmtId="0" fontId="3" fillId="33" borderId="0" xfId="2" applyFont="1" applyFill="1" applyAlignment="1">
      <alignment horizontal="centerContinuous"/>
    </xf>
    <xf numFmtId="0" fontId="4" fillId="33" borderId="0" xfId="0" applyFont="1" applyFill="1" applyAlignment="1">
      <alignment horizontal="centerContinuous"/>
    </xf>
    <xf numFmtId="0" fontId="3" fillId="33" borderId="0" xfId="2" applyFont="1" applyFill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6" fillId="34" borderId="11" xfId="2" applyFont="1" applyFill="1" applyBorder="1" applyAlignment="1">
      <alignment horizontal="center" vertical="center"/>
    </xf>
    <xf numFmtId="166" fontId="6" fillId="34" borderId="11" xfId="1" applyNumberFormat="1" applyFont="1" applyFill="1" applyBorder="1" applyAlignment="1">
      <alignment horizontal="center" vertical="center"/>
    </xf>
    <xf numFmtId="166" fontId="6" fillId="34" borderId="12" xfId="1" applyNumberFormat="1" applyFont="1" applyFill="1" applyBorder="1" applyAlignment="1">
      <alignment horizontal="center" vertical="center"/>
    </xf>
    <xf numFmtId="0" fontId="7" fillId="0" borderId="0" xfId="0" applyFont="1"/>
    <xf numFmtId="165" fontId="7" fillId="0" borderId="0" xfId="1" applyFont="1"/>
    <xf numFmtId="0" fontId="8" fillId="33" borderId="13" xfId="0" applyFont="1" applyFill="1" applyBorder="1" applyAlignment="1">
      <alignment vertical="top"/>
    </xf>
    <xf numFmtId="0" fontId="9" fillId="33" borderId="0" xfId="2" applyFont="1" applyFill="1" applyAlignment="1">
      <alignment vertical="top"/>
    </xf>
    <xf numFmtId="0" fontId="10" fillId="33" borderId="0" xfId="2" applyFont="1" applyFill="1" applyAlignment="1">
      <alignment vertical="top"/>
    </xf>
    <xf numFmtId="0" fontId="10" fillId="0" borderId="14" xfId="2" applyFont="1" applyBorder="1" applyAlignment="1">
      <alignment vertical="top"/>
    </xf>
    <xf numFmtId="0" fontId="11" fillId="0" borderId="0" xfId="0" applyFont="1"/>
    <xf numFmtId="165" fontId="11" fillId="0" borderId="0" xfId="1" applyFont="1"/>
    <xf numFmtId="0" fontId="13" fillId="33" borderId="0" xfId="2" applyFont="1" applyFill="1" applyAlignment="1">
      <alignment vertical="top"/>
    </xf>
    <xf numFmtId="0" fontId="13" fillId="33" borderId="14" xfId="2" applyFont="1" applyFill="1" applyBorder="1" applyAlignment="1">
      <alignment vertical="top"/>
    </xf>
    <xf numFmtId="0" fontId="14" fillId="0" borderId="0" xfId="0" applyFont="1"/>
    <xf numFmtId="165" fontId="14" fillId="0" borderId="0" xfId="1" applyFont="1"/>
    <xf numFmtId="0" fontId="14" fillId="33" borderId="13" xfId="0" applyFont="1" applyFill="1" applyBorder="1" applyAlignment="1">
      <alignment vertical="top"/>
    </xf>
    <xf numFmtId="0" fontId="12" fillId="33" borderId="0" xfId="2" applyFont="1" applyFill="1" applyAlignment="1">
      <alignment vertical="top"/>
    </xf>
    <xf numFmtId="0" fontId="14" fillId="33" borderId="0" xfId="0" applyFont="1" applyFill="1" applyAlignment="1">
      <alignment vertical="top"/>
    </xf>
    <xf numFmtId="0" fontId="12" fillId="33" borderId="0" xfId="2" applyFont="1" applyFill="1" applyAlignment="1">
      <alignment horizontal="left" vertical="top"/>
    </xf>
    <xf numFmtId="3" fontId="15" fillId="35" borderId="0" xfId="2" applyNumberFormat="1" applyFont="1" applyFill="1" applyAlignment="1">
      <alignment vertical="top"/>
    </xf>
    <xf numFmtId="3" fontId="12" fillId="33" borderId="14" xfId="2" applyNumberFormat="1" applyFont="1" applyFill="1" applyBorder="1" applyAlignment="1">
      <alignment vertical="top"/>
    </xf>
    <xf numFmtId="165" fontId="16" fillId="0" borderId="0" xfId="1" applyFont="1"/>
    <xf numFmtId="3" fontId="13" fillId="33" borderId="0" xfId="2" applyNumberFormat="1" applyFont="1" applyFill="1" applyAlignment="1" applyProtection="1">
      <alignment vertical="top"/>
      <protection locked="0"/>
    </xf>
    <xf numFmtId="3" fontId="17" fillId="33" borderId="0" xfId="2" applyNumberFormat="1" applyFont="1" applyFill="1" applyAlignment="1" applyProtection="1">
      <alignment vertical="top"/>
      <protection locked="0"/>
    </xf>
    <xf numFmtId="3" fontId="13" fillId="33" borderId="14" xfId="2" applyNumberFormat="1" applyFont="1" applyFill="1" applyBorder="1" applyAlignment="1" applyProtection="1">
      <alignment vertical="top"/>
      <protection locked="0"/>
    </xf>
    <xf numFmtId="0" fontId="13" fillId="33" borderId="0" xfId="2" applyFont="1" applyFill="1" applyAlignment="1">
      <alignment horizontal="left" vertical="top"/>
    </xf>
    <xf numFmtId="3" fontId="13" fillId="0" borderId="0" xfId="2" applyNumberFormat="1" applyFont="1" applyAlignment="1" applyProtection="1">
      <alignment vertical="top"/>
      <protection locked="0"/>
    </xf>
    <xf numFmtId="0" fontId="14" fillId="33" borderId="13" xfId="0" applyFont="1" applyFill="1" applyBorder="1" applyAlignment="1">
      <alignment vertical="center"/>
    </xf>
    <xf numFmtId="0" fontId="13" fillId="33" borderId="0" xfId="2" applyFont="1" applyFill="1" applyAlignment="1">
      <alignment horizontal="left" vertical="center"/>
    </xf>
    <xf numFmtId="3" fontId="13" fillId="33" borderId="0" xfId="2" applyNumberFormat="1" applyFont="1" applyFill="1" applyAlignment="1" applyProtection="1">
      <alignment vertical="center"/>
      <protection locked="0"/>
    </xf>
    <xf numFmtId="3" fontId="17" fillId="33" borderId="0" xfId="2" applyNumberFormat="1" applyFont="1" applyFill="1" applyAlignment="1" applyProtection="1">
      <alignment vertical="center"/>
      <protection locked="0"/>
    </xf>
    <xf numFmtId="3" fontId="13" fillId="33" borderId="14" xfId="2" applyNumberFormat="1" applyFont="1" applyFill="1" applyBorder="1" applyAlignment="1" applyProtection="1">
      <alignment vertical="center"/>
      <protection locked="0"/>
    </xf>
    <xf numFmtId="165" fontId="14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2" applyFont="1" applyAlignment="1">
      <alignment vertical="top"/>
    </xf>
    <xf numFmtId="3" fontId="16" fillId="0" borderId="0" xfId="0" applyNumberFormat="1" applyFont="1"/>
    <xf numFmtId="0" fontId="16" fillId="0" borderId="0" xfId="0" applyFont="1"/>
    <xf numFmtId="3" fontId="14" fillId="0" borderId="0" xfId="0" applyNumberFormat="1" applyFont="1"/>
    <xf numFmtId="0" fontId="17" fillId="0" borderId="0" xfId="0" applyFont="1"/>
    <xf numFmtId="0" fontId="14" fillId="33" borderId="14" xfId="0" applyFont="1" applyFill="1" applyBorder="1"/>
    <xf numFmtId="0" fontId="14" fillId="33" borderId="13" xfId="0" applyFont="1" applyFill="1" applyBorder="1" applyAlignment="1">
      <alignment horizontal="left" vertical="top" wrapText="1"/>
    </xf>
    <xf numFmtId="3" fontId="15" fillId="35" borderId="0" xfId="2" applyNumberFormat="1" applyFont="1" applyFill="1" applyAlignment="1">
      <alignment horizontal="right" vertical="top" wrapText="1"/>
    </xf>
    <xf numFmtId="3" fontId="12" fillId="33" borderId="14" xfId="2" applyNumberFormat="1" applyFont="1" applyFill="1" applyBorder="1" applyAlignment="1">
      <alignment horizontal="right" vertical="top" wrapText="1"/>
    </xf>
    <xf numFmtId="3" fontId="12" fillId="33" borderId="0" xfId="2" applyNumberFormat="1" applyFont="1" applyFill="1" applyAlignment="1">
      <alignment horizontal="right" vertical="top" wrapText="1"/>
    </xf>
    <xf numFmtId="0" fontId="14" fillId="33" borderId="0" xfId="0" applyFont="1" applyFill="1"/>
    <xf numFmtId="3" fontId="18" fillId="33" borderId="0" xfId="0" applyNumberFormat="1" applyFont="1" applyFill="1"/>
    <xf numFmtId="0" fontId="18" fillId="33" borderId="0" xfId="0" applyFont="1" applyFill="1"/>
    <xf numFmtId="3" fontId="17" fillId="0" borderId="0" xfId="2" applyNumberFormat="1" applyFont="1" applyAlignment="1" applyProtection="1">
      <alignment vertical="center"/>
      <protection locked="0"/>
    </xf>
    <xf numFmtId="3" fontId="17" fillId="33" borderId="0" xfId="2" applyNumberFormat="1" applyFont="1" applyFill="1" applyAlignment="1">
      <alignment vertical="top"/>
    </xf>
    <xf numFmtId="0" fontId="14" fillId="33" borderId="13" xfId="0" applyFont="1" applyFill="1" applyBorder="1"/>
    <xf numFmtId="0" fontId="12" fillId="33" borderId="13" xfId="2" applyFont="1" applyFill="1" applyBorder="1" applyAlignment="1">
      <alignment horizontal="left" vertical="top" wrapText="1"/>
    </xf>
    <xf numFmtId="0" fontId="12" fillId="33" borderId="0" xfId="2" applyFont="1" applyFill="1" applyAlignment="1">
      <alignment horizontal="left" vertical="top" wrapText="1"/>
    </xf>
    <xf numFmtId="3" fontId="15" fillId="33" borderId="0" xfId="2" applyNumberFormat="1" applyFont="1" applyFill="1" applyAlignment="1">
      <alignment horizontal="right" vertical="top" wrapText="1"/>
    </xf>
    <xf numFmtId="3" fontId="15" fillId="0" borderId="0" xfId="2" applyNumberFormat="1" applyFont="1" applyAlignment="1" applyProtection="1">
      <alignment horizontal="right" vertical="top" wrapText="1"/>
      <protection locked="0"/>
    </xf>
    <xf numFmtId="3" fontId="12" fillId="33" borderId="14" xfId="2" applyNumberFormat="1" applyFont="1" applyFill="1" applyBorder="1" applyAlignment="1">
      <alignment horizontal="right" wrapText="1"/>
    </xf>
    <xf numFmtId="165" fontId="14" fillId="0" borderId="0" xfId="0" applyNumberFormat="1" applyFont="1"/>
    <xf numFmtId="0" fontId="14" fillId="33" borderId="15" xfId="0" applyFont="1" applyFill="1" applyBorder="1" applyAlignment="1">
      <alignment vertical="top"/>
    </xf>
    <xf numFmtId="0" fontId="12" fillId="33" borderId="16" xfId="2" applyFont="1" applyFill="1" applyBorder="1" applyAlignment="1">
      <alignment vertical="top"/>
    </xf>
    <xf numFmtId="3" fontId="13" fillId="33" borderId="16" xfId="2" applyNumberFormat="1" applyFont="1" applyFill="1" applyBorder="1" applyAlignment="1">
      <alignment vertical="top"/>
    </xf>
    <xf numFmtId="0" fontId="14" fillId="33" borderId="16" xfId="0" applyFont="1" applyFill="1" applyBorder="1" applyAlignment="1">
      <alignment vertical="center"/>
    </xf>
    <xf numFmtId="3" fontId="13" fillId="33" borderId="17" xfId="2" applyNumberFormat="1" applyFont="1" applyFill="1" applyBorder="1" applyAlignment="1">
      <alignment vertical="top"/>
    </xf>
    <xf numFmtId="0" fontId="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4" fillId="33" borderId="0" xfId="0" applyFont="1" applyFill="1" applyAlignment="1">
      <alignment vertical="center"/>
    </xf>
    <xf numFmtId="0" fontId="8" fillId="33" borderId="0" xfId="0" applyFont="1" applyFill="1"/>
    <xf numFmtId="0" fontId="20" fillId="33" borderId="0" xfId="0" applyFont="1" applyFill="1" applyAlignment="1">
      <alignment vertical="center"/>
    </xf>
    <xf numFmtId="4" fontId="8" fillId="33" borderId="0" xfId="0" applyNumberFormat="1" applyFont="1" applyFill="1" applyAlignment="1">
      <alignment vertical="center"/>
    </xf>
    <xf numFmtId="3" fontId="10" fillId="33" borderId="0" xfId="0" applyNumberFormat="1" applyFont="1" applyFill="1"/>
    <xf numFmtId="0" fontId="18" fillId="0" borderId="0" xfId="0" applyFont="1" applyAlignment="1">
      <alignment vertical="center"/>
    </xf>
    <xf numFmtId="165" fontId="18" fillId="0" borderId="0" xfId="1" applyFont="1" applyAlignment="1">
      <alignment vertical="center"/>
    </xf>
    <xf numFmtId="0" fontId="20" fillId="33" borderId="0" xfId="0" applyFont="1" applyFill="1" applyAlignment="1">
      <alignment vertical="top"/>
    </xf>
    <xf numFmtId="167" fontId="8" fillId="33" borderId="0" xfId="0" applyNumberFormat="1" applyFont="1" applyFill="1"/>
    <xf numFmtId="0" fontId="10" fillId="33" borderId="0" xfId="0" applyFont="1" applyFill="1"/>
    <xf numFmtId="0" fontId="18" fillId="0" borderId="0" xfId="0" applyFont="1"/>
    <xf numFmtId="165" fontId="18" fillId="0" borderId="0" xfId="1" applyFont="1"/>
    <xf numFmtId="0" fontId="10" fillId="33" borderId="0" xfId="0" applyFont="1" applyFill="1" applyAlignment="1">
      <alignment vertical="top"/>
    </xf>
    <xf numFmtId="165" fontId="10" fillId="33" borderId="0" xfId="1" applyFont="1" applyFill="1" applyBorder="1"/>
    <xf numFmtId="3" fontId="10" fillId="33" borderId="0" xfId="0" applyNumberFormat="1" applyFont="1" applyFill="1" applyAlignment="1">
      <alignment vertical="center"/>
    </xf>
    <xf numFmtId="165" fontId="10" fillId="33" borderId="0" xfId="1" applyFont="1" applyFill="1" applyBorder="1" applyAlignment="1">
      <alignment vertical="center"/>
    </xf>
    <xf numFmtId="0" fontId="9" fillId="33" borderId="0" xfId="0" applyFont="1" applyFill="1" applyAlignment="1">
      <alignment horizontal="right" vertical="top"/>
    </xf>
    <xf numFmtId="0" fontId="10" fillId="33" borderId="0" xfId="0" applyFont="1" applyFill="1" applyAlignment="1">
      <alignment horizontal="right"/>
    </xf>
    <xf numFmtId="0" fontId="8" fillId="0" borderId="0" xfId="0" applyFont="1"/>
    <xf numFmtId="0" fontId="12" fillId="33" borderId="13" xfId="2" applyFont="1" applyFill="1" applyBorder="1" applyAlignment="1">
      <alignment horizontal="left" vertical="top" wrapText="1" indent="1"/>
    </xf>
    <xf numFmtId="0" fontId="12" fillId="33" borderId="0" xfId="2" applyFont="1" applyFill="1" applyAlignment="1">
      <alignment horizontal="left" vertical="top" wrapText="1" indent="1"/>
    </xf>
    <xf numFmtId="0" fontId="12" fillId="33" borderId="13" xfId="2" applyFont="1" applyFill="1" applyBorder="1" applyAlignment="1">
      <alignment horizontal="left" wrapText="1"/>
    </xf>
    <xf numFmtId="0" fontId="12" fillId="33" borderId="0" xfId="2" applyFont="1" applyFill="1" applyAlignment="1">
      <alignment horizontal="left" wrapText="1"/>
    </xf>
    <xf numFmtId="0" fontId="8" fillId="33" borderId="0" xfId="0" applyFont="1" applyFill="1" applyAlignment="1" applyProtection="1">
      <alignment horizontal="center"/>
      <protection locked="0"/>
    </xf>
    <xf numFmtId="0" fontId="10" fillId="33" borderId="0" xfId="0" applyFont="1" applyFill="1" applyAlignment="1" applyProtection="1">
      <alignment horizontal="center" vertical="top" wrapText="1"/>
      <protection locked="0"/>
    </xf>
    <xf numFmtId="0" fontId="13" fillId="33" borderId="0" xfId="2" applyFont="1" applyFill="1" applyAlignment="1">
      <alignment horizontal="left" vertical="center" wrapText="1"/>
    </xf>
    <xf numFmtId="0" fontId="12" fillId="33" borderId="0" xfId="2" applyFont="1" applyFill="1" applyAlignment="1">
      <alignment horizontal="left" vertical="top"/>
    </xf>
    <xf numFmtId="0" fontId="13" fillId="33" borderId="0" xfId="2" applyFont="1" applyFill="1" applyAlignment="1">
      <alignment horizontal="left" vertical="top"/>
    </xf>
    <xf numFmtId="0" fontId="13" fillId="33" borderId="0" xfId="2" applyFont="1" applyFill="1" applyAlignment="1">
      <alignment horizontal="left" vertical="top" wrapText="1"/>
    </xf>
    <xf numFmtId="0" fontId="3" fillId="33" borderId="0" xfId="2" applyFont="1" applyFill="1" applyAlignment="1">
      <alignment horizontal="center" vertical="center"/>
    </xf>
    <xf numFmtId="0" fontId="5" fillId="33" borderId="0" xfId="2" applyFont="1" applyFill="1" applyAlignment="1">
      <alignment horizontal="center"/>
    </xf>
    <xf numFmtId="0" fontId="6" fillId="34" borderId="10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</cellXfs>
  <cellStyles count="2727">
    <cellStyle name="          _x000d__x000a_386grabber=VGA.3GR_x000d__x000a_" xfId="3" xr:uid="{00000000-0005-0000-0000-000000000000}"/>
    <cellStyle name="=C:\WINNT\SYSTEM32\COMMAND.COM" xfId="4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2" xr:uid="{00000000-0005-0000-0000-000036080000}"/>
    <cellStyle name="Normal 2 10" xfId="2103" xr:uid="{00000000-0005-0000-0000-000037080000}"/>
    <cellStyle name="Normal 2 11" xfId="2104" xr:uid="{00000000-0005-0000-0000-000038080000}"/>
    <cellStyle name="Normal 2 12" xfId="2105" xr:uid="{00000000-0005-0000-0000-000039080000}"/>
    <cellStyle name="Normal 2 13" xfId="2106" xr:uid="{00000000-0005-0000-0000-00003A080000}"/>
    <cellStyle name="Normal 2 14" xfId="2107" xr:uid="{00000000-0005-0000-0000-00003B080000}"/>
    <cellStyle name="Normal 2 15" xfId="2108" xr:uid="{00000000-0005-0000-0000-00003C080000}"/>
    <cellStyle name="Normal 2 16" xfId="2109" xr:uid="{00000000-0005-0000-0000-00003D080000}"/>
    <cellStyle name="Normal 2 17" xfId="2110" xr:uid="{00000000-0005-0000-0000-00003E080000}"/>
    <cellStyle name="Normal 2 18" xfId="2111" xr:uid="{00000000-0005-0000-0000-00003F080000}"/>
    <cellStyle name="Normal 2 19" xfId="2112" xr:uid="{00000000-0005-0000-0000-000040080000}"/>
    <cellStyle name="Normal 2 2" xfId="2113" xr:uid="{00000000-0005-0000-0000-000041080000}"/>
    <cellStyle name="Normal 2 2 2" xfId="2114" xr:uid="{00000000-0005-0000-0000-000042080000}"/>
    <cellStyle name="Normal 2 2 2 2" xfId="2115" xr:uid="{00000000-0005-0000-0000-000043080000}"/>
    <cellStyle name="Normal 2 2 2 2 2" xfId="2116" xr:uid="{00000000-0005-0000-0000-000044080000}"/>
    <cellStyle name="Normal 2 2 2 2 3" xfId="2117" xr:uid="{00000000-0005-0000-0000-000045080000}"/>
    <cellStyle name="Normal 2 2 3" xfId="2118" xr:uid="{00000000-0005-0000-0000-000046080000}"/>
    <cellStyle name="Normal 2 2 4" xfId="2119" xr:uid="{00000000-0005-0000-0000-000047080000}"/>
    <cellStyle name="Normal 2 2 5" xfId="2120" xr:uid="{00000000-0005-0000-0000-000048080000}"/>
    <cellStyle name="Normal 2 2 6" xfId="2121" xr:uid="{00000000-0005-0000-0000-000049080000}"/>
    <cellStyle name="Normal 2 20" xfId="2122" xr:uid="{00000000-0005-0000-0000-00004A080000}"/>
    <cellStyle name="Normal 2 21" xfId="2123" xr:uid="{00000000-0005-0000-0000-00004B080000}"/>
    <cellStyle name="Normal 2 22" xfId="2124" xr:uid="{00000000-0005-0000-0000-00004C080000}"/>
    <cellStyle name="Normal 2 23" xfId="2125" xr:uid="{00000000-0005-0000-0000-00004D080000}"/>
    <cellStyle name="Normal 2 24" xfId="2126" xr:uid="{00000000-0005-0000-0000-00004E080000}"/>
    <cellStyle name="Normal 2 25" xfId="2127" xr:uid="{00000000-0005-0000-0000-00004F080000}"/>
    <cellStyle name="Normal 2 26" xfId="2128" xr:uid="{00000000-0005-0000-0000-000050080000}"/>
    <cellStyle name="Normal 2 3" xfId="2129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121922</xdr:colOff>
      <xdr:row>0</xdr:row>
      <xdr:rowOff>104775</xdr:rowOff>
    </xdr:from>
    <xdr:to>
      <xdr:col>2</xdr:col>
      <xdr:colOff>1637297</xdr:colOff>
      <xdr:row>2</xdr:row>
      <xdr:rowOff>180843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B6D49E-50A7-4A47-874E-CF63149FC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 b="6623"/>
        <a:stretch/>
      </xdr:blipFill>
      <xdr:spPr>
        <a:xfrm>
          <a:off x="121922" y="104775"/>
          <a:ext cx="1944000" cy="742818"/>
        </a:xfrm>
        <a:prstGeom prst="rect">
          <a:avLst/>
        </a:prstGeom>
      </xdr:spPr>
    </xdr:pic>
    <xdr:clientData/>
  </xdr:twoCellAnchor>
  <xdr:twoCellAnchor editAs="oneCell">
    <xdr:from>
      <xdr:col>6</xdr:col>
      <xdr:colOff>173357</xdr:colOff>
      <xdr:row>0</xdr:row>
      <xdr:rowOff>85725</xdr:rowOff>
    </xdr:from>
    <xdr:to>
      <xdr:col>6</xdr:col>
      <xdr:colOff>853440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F2DBF0-769A-4C52-A657-F5C354612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782" y="85725"/>
          <a:ext cx="680083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theme="8" tint="-0.249977111117893"/>
  </sheetPr>
  <dimension ref="A1:L83"/>
  <sheetViews>
    <sheetView showGridLines="0" tabSelected="1" topLeftCell="A77" zoomScale="120" zoomScaleNormal="120" workbookViewId="0">
      <selection activeCell="F93" sqref="F93"/>
    </sheetView>
  </sheetViews>
  <sheetFormatPr baseColWidth="10" defaultColWidth="13.140625" defaultRowHeight="12"/>
  <cols>
    <col min="1" max="1" width="3.7109375" style="84" customWidth="1"/>
    <col min="2" max="2" width="2.7109375" style="84" customWidth="1"/>
    <col min="3" max="3" width="37.140625" style="84" customWidth="1"/>
    <col min="4" max="4" width="33.85546875" style="84" customWidth="1"/>
    <col min="5" max="5" width="11.7109375" style="84" customWidth="1"/>
    <col min="6" max="6" width="24.7109375" style="84" customWidth="1"/>
    <col min="7" max="7" width="23.42578125" style="84" customWidth="1"/>
    <col min="8" max="8" width="1.28515625" style="84" customWidth="1"/>
    <col min="9" max="9" width="20.42578125" style="84" bestFit="1" customWidth="1"/>
    <col min="10" max="10" width="19.42578125" style="84" bestFit="1" customWidth="1"/>
    <col min="11" max="11" width="18.140625" style="85" bestFit="1" customWidth="1"/>
    <col min="12" max="12" width="21.85546875" style="85" customWidth="1"/>
    <col min="13" max="16384" width="13.140625" style="84"/>
  </cols>
  <sheetData>
    <row r="1" spans="1:12" s="2" customFormat="1" ht="33.75" customHeight="1">
      <c r="A1" s="1"/>
      <c r="B1" s="1"/>
      <c r="C1" s="1"/>
      <c r="D1" s="103" t="s">
        <v>0</v>
      </c>
      <c r="E1" s="103"/>
      <c r="F1" s="1"/>
      <c r="G1" s="1"/>
      <c r="H1" s="1"/>
      <c r="K1" s="3"/>
      <c r="L1" s="3"/>
    </row>
    <row r="2" spans="1:12" s="2" customFormat="1" ht="18.75" customHeight="1">
      <c r="A2" s="103" t="s">
        <v>1</v>
      </c>
      <c r="B2" s="103"/>
      <c r="C2" s="103"/>
      <c r="D2" s="103"/>
      <c r="E2" s="103"/>
      <c r="F2" s="103"/>
      <c r="G2" s="103"/>
      <c r="H2" s="103"/>
      <c r="K2" s="3"/>
      <c r="L2" s="3"/>
    </row>
    <row r="3" spans="1:12" s="5" customFormat="1" ht="15.75" customHeight="1">
      <c r="A3" s="4"/>
      <c r="B3" s="4"/>
      <c r="C3" s="4"/>
      <c r="D3" s="104" t="s">
        <v>2</v>
      </c>
      <c r="E3" s="104"/>
      <c r="F3" s="4"/>
      <c r="G3" s="4"/>
      <c r="H3" s="4"/>
      <c r="K3" s="6"/>
      <c r="L3" s="6"/>
    </row>
    <row r="4" spans="1:12" s="5" customFormat="1" ht="5.25" customHeight="1">
      <c r="A4" s="7"/>
      <c r="B4" s="7"/>
      <c r="C4" s="8"/>
      <c r="D4" s="7"/>
      <c r="E4" s="7"/>
      <c r="F4" s="9"/>
      <c r="G4" s="9"/>
      <c r="H4" s="10"/>
      <c r="K4" s="6"/>
      <c r="L4" s="6"/>
    </row>
    <row r="5" spans="1:12" s="14" customFormat="1" ht="19.5" customHeight="1">
      <c r="A5" s="105" t="s">
        <v>3</v>
      </c>
      <c r="B5" s="106"/>
      <c r="C5" s="106"/>
      <c r="D5" s="106"/>
      <c r="E5" s="11"/>
      <c r="F5" s="12">
        <v>2025</v>
      </c>
      <c r="G5" s="12">
        <v>2024</v>
      </c>
      <c r="H5" s="13"/>
      <c r="K5" s="15"/>
      <c r="L5" s="15"/>
    </row>
    <row r="6" spans="1:12" s="20" customFormat="1" ht="3" customHeight="1">
      <c r="A6" s="16"/>
      <c r="B6" s="17"/>
      <c r="C6" s="17"/>
      <c r="D6" s="17"/>
      <c r="E6" s="17"/>
      <c r="F6" s="18"/>
      <c r="G6" s="18"/>
      <c r="H6" s="19"/>
      <c r="K6" s="21"/>
      <c r="L6" s="21"/>
    </row>
    <row r="7" spans="1:12" s="24" customFormat="1" ht="11.45" customHeight="1">
      <c r="A7" s="93" t="s">
        <v>4</v>
      </c>
      <c r="B7" s="94"/>
      <c r="C7" s="94"/>
      <c r="D7" s="94"/>
      <c r="E7" s="94"/>
      <c r="F7" s="22"/>
      <c r="G7" s="22"/>
      <c r="H7" s="23"/>
      <c r="K7" s="25"/>
      <c r="L7" s="25"/>
    </row>
    <row r="8" spans="1:12" s="24" customFormat="1" ht="6.75" customHeight="1">
      <c r="A8" s="26"/>
      <c r="B8" s="27"/>
      <c r="C8" s="28"/>
      <c r="D8" s="27"/>
      <c r="E8" s="27"/>
      <c r="F8" s="22"/>
      <c r="G8" s="22"/>
      <c r="H8" s="23"/>
      <c r="K8" s="25"/>
      <c r="L8" s="25"/>
    </row>
    <row r="9" spans="1:12" s="24" customFormat="1" ht="15">
      <c r="A9" s="26"/>
      <c r="B9" s="100" t="s">
        <v>5</v>
      </c>
      <c r="C9" s="100"/>
      <c r="D9" s="100"/>
      <c r="E9" s="100"/>
      <c r="F9" s="30">
        <f>SUM(F10:F19)</f>
        <v>22689892757</v>
      </c>
      <c r="G9" s="30">
        <f>SUM(G10:G19)</f>
        <v>81745102830</v>
      </c>
      <c r="H9" s="31"/>
      <c r="I9" s="32"/>
      <c r="J9" s="25"/>
      <c r="K9" s="25"/>
      <c r="L9" s="25"/>
    </row>
    <row r="10" spans="1:12" s="24" customFormat="1">
      <c r="A10" s="26"/>
      <c r="B10" s="27"/>
      <c r="C10" s="102" t="s">
        <v>6</v>
      </c>
      <c r="D10" s="102"/>
      <c r="E10" s="102"/>
      <c r="F10" s="33">
        <v>2018080460</v>
      </c>
      <c r="G10" s="34">
        <v>6984595420</v>
      </c>
      <c r="H10" s="35"/>
      <c r="I10" s="25"/>
      <c r="J10" s="25"/>
      <c r="K10" s="25"/>
      <c r="L10" s="25"/>
    </row>
    <row r="11" spans="1:12" s="24" customFormat="1" ht="11.45" customHeight="1">
      <c r="A11" s="26"/>
      <c r="B11" s="27"/>
      <c r="C11" s="102" t="s">
        <v>7</v>
      </c>
      <c r="D11" s="102"/>
      <c r="E11" s="102"/>
      <c r="F11" s="33">
        <v>0</v>
      </c>
      <c r="G11" s="34">
        <v>0</v>
      </c>
      <c r="H11" s="35"/>
      <c r="I11" s="25"/>
      <c r="J11" s="25"/>
      <c r="K11" s="25"/>
      <c r="L11" s="25"/>
    </row>
    <row r="12" spans="1:12" s="24" customFormat="1">
      <c r="A12" s="26"/>
      <c r="B12" s="36"/>
      <c r="C12" s="102" t="s">
        <v>8</v>
      </c>
      <c r="D12" s="102"/>
      <c r="E12" s="102"/>
      <c r="F12" s="33">
        <v>0</v>
      </c>
      <c r="G12" s="34">
        <v>0</v>
      </c>
      <c r="H12" s="35"/>
      <c r="I12" s="25"/>
      <c r="J12" s="25"/>
      <c r="K12" s="25"/>
      <c r="L12" s="25"/>
    </row>
    <row r="13" spans="1:12" s="24" customFormat="1">
      <c r="A13" s="26"/>
      <c r="B13" s="36"/>
      <c r="C13" s="102" t="s">
        <v>9</v>
      </c>
      <c r="D13" s="102"/>
      <c r="E13" s="102"/>
      <c r="F13" s="37">
        <v>1827899216</v>
      </c>
      <c r="G13" s="34">
        <v>3331765359</v>
      </c>
      <c r="H13" s="35"/>
      <c r="I13" s="25"/>
      <c r="J13" s="25"/>
      <c r="K13" s="25"/>
      <c r="L13" s="25"/>
    </row>
    <row r="14" spans="1:12" s="24" customFormat="1">
      <c r="A14" s="26"/>
      <c r="B14" s="36"/>
      <c r="C14" s="102" t="s">
        <v>10</v>
      </c>
      <c r="D14" s="102"/>
      <c r="E14" s="102"/>
      <c r="F14" s="37">
        <v>152928669</v>
      </c>
      <c r="G14" s="34">
        <v>717238833</v>
      </c>
      <c r="H14" s="35"/>
      <c r="I14" s="25"/>
      <c r="J14" s="25"/>
      <c r="K14" s="25"/>
      <c r="L14" s="25"/>
    </row>
    <row r="15" spans="1:12" s="24" customFormat="1">
      <c r="A15" s="26"/>
      <c r="B15" s="36"/>
      <c r="C15" s="102" t="s">
        <v>11</v>
      </c>
      <c r="D15" s="102"/>
      <c r="E15" s="102"/>
      <c r="F15" s="33">
        <v>95102510</v>
      </c>
      <c r="G15" s="34">
        <v>1214483704</v>
      </c>
      <c r="H15" s="35"/>
      <c r="I15" s="25"/>
      <c r="J15" s="25"/>
      <c r="K15" s="25"/>
      <c r="L15" s="25"/>
    </row>
    <row r="16" spans="1:12" s="24" customFormat="1" ht="11.45" customHeight="1">
      <c r="A16" s="26"/>
      <c r="B16" s="36"/>
      <c r="C16" s="102" t="s">
        <v>12</v>
      </c>
      <c r="D16" s="102"/>
      <c r="E16" s="102"/>
      <c r="F16" s="33">
        <v>0</v>
      </c>
      <c r="G16" s="34">
        <v>0</v>
      </c>
      <c r="H16" s="35"/>
      <c r="J16" s="25"/>
      <c r="K16" s="25"/>
      <c r="L16" s="25"/>
    </row>
    <row r="17" spans="1:12" s="44" customFormat="1" ht="21.75" customHeight="1">
      <c r="A17" s="38"/>
      <c r="B17" s="39"/>
      <c r="C17" s="99" t="s">
        <v>13</v>
      </c>
      <c r="D17" s="99"/>
      <c r="E17" s="99"/>
      <c r="F17" s="40">
        <v>18595881902</v>
      </c>
      <c r="G17" s="41">
        <v>69497019514</v>
      </c>
      <c r="H17" s="42"/>
      <c r="I17" s="43"/>
      <c r="J17" s="43"/>
      <c r="K17" s="43"/>
      <c r="L17" s="43"/>
    </row>
    <row r="18" spans="1:12" s="24" customFormat="1" ht="14.25" customHeight="1">
      <c r="A18" s="26"/>
      <c r="B18" s="27"/>
      <c r="C18" s="99" t="s">
        <v>14</v>
      </c>
      <c r="D18" s="99"/>
      <c r="E18" s="99"/>
      <c r="F18" s="33">
        <v>0</v>
      </c>
      <c r="G18" s="34">
        <v>0</v>
      </c>
      <c r="H18" s="35"/>
      <c r="I18" s="25"/>
      <c r="J18" s="25"/>
      <c r="K18" s="25"/>
      <c r="L18" s="25"/>
    </row>
    <row r="19" spans="1:12" s="24" customFormat="1">
      <c r="A19" s="26"/>
      <c r="B19" s="36"/>
      <c r="C19" s="102" t="s">
        <v>15</v>
      </c>
      <c r="D19" s="102"/>
      <c r="E19" s="102"/>
      <c r="F19" s="33">
        <v>0</v>
      </c>
      <c r="G19" s="34">
        <v>0</v>
      </c>
      <c r="H19" s="35"/>
      <c r="I19" s="25"/>
      <c r="J19" s="25"/>
      <c r="K19" s="25"/>
      <c r="L19" s="25"/>
    </row>
    <row r="20" spans="1:12" s="24" customFormat="1" ht="7.5" customHeight="1">
      <c r="A20" s="26"/>
      <c r="B20" s="27"/>
      <c r="C20" s="28"/>
      <c r="D20" s="27"/>
      <c r="E20" s="27"/>
      <c r="F20" s="22"/>
      <c r="G20" s="45"/>
      <c r="H20" s="23"/>
      <c r="K20" s="25"/>
      <c r="L20" s="25"/>
    </row>
    <row r="21" spans="1:12" s="24" customFormat="1" ht="15">
      <c r="A21" s="26"/>
      <c r="B21" s="100" t="s">
        <v>16</v>
      </c>
      <c r="C21" s="100"/>
      <c r="D21" s="100"/>
      <c r="E21" s="100"/>
      <c r="F21" s="30">
        <f>SUM(F22:F37)</f>
        <v>17096190313</v>
      </c>
      <c r="G21" s="30">
        <f>SUM(G22:G37)</f>
        <v>75346556038</v>
      </c>
      <c r="H21" s="31"/>
      <c r="I21" s="46"/>
      <c r="J21" s="46"/>
      <c r="K21" s="25"/>
      <c r="L21" s="25"/>
    </row>
    <row r="22" spans="1:12" s="24" customFormat="1" ht="14.45" customHeight="1">
      <c r="A22" s="26"/>
      <c r="B22" s="29"/>
      <c r="C22" s="102" t="s">
        <v>17</v>
      </c>
      <c r="D22" s="102"/>
      <c r="E22" s="102"/>
      <c r="F22" s="33">
        <v>7853624145</v>
      </c>
      <c r="G22" s="34">
        <v>29367222590</v>
      </c>
      <c r="H22" s="35"/>
      <c r="I22" s="46"/>
      <c r="J22" s="46"/>
      <c r="K22" s="25"/>
      <c r="L22" s="25"/>
    </row>
    <row r="23" spans="1:12" s="24" customFormat="1" ht="15">
      <c r="A23" s="26"/>
      <c r="B23" s="29"/>
      <c r="C23" s="102" t="s">
        <v>18</v>
      </c>
      <c r="D23" s="102"/>
      <c r="E23" s="102"/>
      <c r="F23" s="33">
        <v>63374744</v>
      </c>
      <c r="G23" s="34">
        <v>1205990313</v>
      </c>
      <c r="H23" s="35"/>
      <c r="I23" s="46"/>
      <c r="J23" s="46"/>
      <c r="K23" s="25"/>
      <c r="L23" s="25"/>
    </row>
    <row r="24" spans="1:12" s="24" customFormat="1" ht="15">
      <c r="A24" s="26"/>
      <c r="B24" s="29"/>
      <c r="C24" s="102" t="s">
        <v>19</v>
      </c>
      <c r="D24" s="102"/>
      <c r="E24" s="102"/>
      <c r="F24" s="33">
        <v>780145205</v>
      </c>
      <c r="G24" s="34">
        <v>5379390213</v>
      </c>
      <c r="H24" s="35"/>
      <c r="I24" s="46"/>
      <c r="J24" s="46"/>
      <c r="K24" s="25"/>
      <c r="L24" s="25"/>
    </row>
    <row r="25" spans="1:12" s="24" customFormat="1" ht="14.45" customHeight="1">
      <c r="A25" s="26"/>
      <c r="B25" s="27"/>
      <c r="C25" s="102" t="s">
        <v>20</v>
      </c>
      <c r="D25" s="102"/>
      <c r="E25" s="102"/>
      <c r="F25" s="33">
        <v>4915017193</v>
      </c>
      <c r="G25" s="34">
        <v>23508648826</v>
      </c>
      <c r="H25" s="35"/>
      <c r="J25" s="46"/>
      <c r="K25" s="25"/>
      <c r="L25" s="25"/>
    </row>
    <row r="26" spans="1:12" s="24" customFormat="1" ht="14.45" customHeight="1">
      <c r="A26" s="26"/>
      <c r="B26" s="29"/>
      <c r="C26" s="102" t="s">
        <v>21</v>
      </c>
      <c r="D26" s="102"/>
      <c r="E26" s="102"/>
      <c r="F26" s="33">
        <v>0</v>
      </c>
      <c r="G26" s="34">
        <v>0</v>
      </c>
      <c r="H26" s="35"/>
      <c r="I26" s="46"/>
      <c r="J26" s="46"/>
      <c r="K26" s="25"/>
      <c r="L26" s="25"/>
    </row>
    <row r="27" spans="1:12" s="24" customFormat="1" ht="12" customHeight="1">
      <c r="A27" s="26"/>
      <c r="B27" s="29"/>
      <c r="C27" s="102" t="s">
        <v>22</v>
      </c>
      <c r="D27" s="102"/>
      <c r="E27" s="102"/>
      <c r="F27" s="33">
        <v>297657007</v>
      </c>
      <c r="G27" s="34">
        <v>1202456004</v>
      </c>
      <c r="H27" s="35"/>
      <c r="I27" s="46"/>
      <c r="J27" s="46"/>
      <c r="K27" s="25"/>
      <c r="L27" s="25"/>
    </row>
    <row r="28" spans="1:12" s="24" customFormat="1" ht="15">
      <c r="A28" s="26"/>
      <c r="B28" s="29"/>
      <c r="C28" s="102" t="s">
        <v>23</v>
      </c>
      <c r="D28" s="102"/>
      <c r="E28" s="102"/>
      <c r="F28" s="33">
        <v>69773156</v>
      </c>
      <c r="G28" s="34">
        <v>1887357412</v>
      </c>
      <c r="H28" s="35"/>
      <c r="I28" s="46"/>
      <c r="J28" s="46"/>
      <c r="K28" s="25"/>
      <c r="L28" s="25"/>
    </row>
    <row r="29" spans="1:12" s="24" customFormat="1" ht="15">
      <c r="A29" s="26"/>
      <c r="B29" s="29"/>
      <c r="C29" s="102" t="s">
        <v>24</v>
      </c>
      <c r="D29" s="102"/>
      <c r="E29" s="102"/>
      <c r="F29" s="33">
        <v>0</v>
      </c>
      <c r="G29" s="34">
        <v>91747734</v>
      </c>
      <c r="H29" s="35"/>
      <c r="I29" s="46"/>
      <c r="J29" s="46"/>
      <c r="K29" s="25"/>
      <c r="L29" s="25"/>
    </row>
    <row r="30" spans="1:12" s="24" customFormat="1" ht="14.45" customHeight="1">
      <c r="A30" s="26"/>
      <c r="B30" s="29"/>
      <c r="C30" s="102" t="s">
        <v>25</v>
      </c>
      <c r="D30" s="102"/>
      <c r="E30" s="102"/>
      <c r="F30" s="33">
        <v>7158400</v>
      </c>
      <c r="G30" s="34">
        <v>34217700</v>
      </c>
      <c r="H30" s="35"/>
      <c r="I30" s="47"/>
      <c r="J30" s="46"/>
      <c r="K30" s="25"/>
      <c r="L30" s="25"/>
    </row>
    <row r="31" spans="1:12" s="24" customFormat="1" ht="15">
      <c r="A31" s="26"/>
      <c r="B31" s="29"/>
      <c r="C31" s="102" t="s">
        <v>26</v>
      </c>
      <c r="D31" s="102"/>
      <c r="E31" s="102"/>
      <c r="F31" s="33">
        <v>0</v>
      </c>
      <c r="G31" s="34">
        <v>0</v>
      </c>
      <c r="H31" s="35"/>
      <c r="I31" s="47"/>
      <c r="J31" s="46"/>
      <c r="K31" s="25"/>
      <c r="L31" s="25"/>
    </row>
    <row r="32" spans="1:12" s="24" customFormat="1" ht="15">
      <c r="A32" s="26"/>
      <c r="B32" s="29"/>
      <c r="C32" s="102" t="s">
        <v>27</v>
      </c>
      <c r="D32" s="102"/>
      <c r="E32" s="102"/>
      <c r="F32" s="33">
        <v>0</v>
      </c>
      <c r="G32" s="34">
        <v>0</v>
      </c>
      <c r="H32" s="35"/>
      <c r="I32" s="47"/>
      <c r="J32" s="46"/>
      <c r="K32" s="25"/>
      <c r="L32" s="25"/>
    </row>
    <row r="33" spans="1:12" s="24" customFormat="1" ht="15">
      <c r="A33" s="26"/>
      <c r="B33" s="29"/>
      <c r="C33" s="102" t="s">
        <v>28</v>
      </c>
      <c r="D33" s="102"/>
      <c r="E33" s="102"/>
      <c r="F33" s="33">
        <v>0</v>
      </c>
      <c r="G33" s="34">
        <v>0</v>
      </c>
      <c r="H33" s="35"/>
      <c r="I33" s="48"/>
      <c r="J33" s="46"/>
      <c r="K33" s="25"/>
      <c r="L33" s="25"/>
    </row>
    <row r="34" spans="1:12" s="24" customFormat="1" ht="14.45" customHeight="1">
      <c r="A34" s="26"/>
      <c r="B34" s="29"/>
      <c r="C34" s="102" t="s">
        <v>29</v>
      </c>
      <c r="D34" s="102"/>
      <c r="E34" s="102"/>
      <c r="F34" s="33">
        <v>1439795103</v>
      </c>
      <c r="G34" s="34">
        <v>7008439568</v>
      </c>
      <c r="H34" s="35"/>
      <c r="J34" s="46"/>
      <c r="K34" s="25"/>
      <c r="L34" s="25"/>
    </row>
    <row r="35" spans="1:12" s="24" customFormat="1" ht="15">
      <c r="A35" s="26"/>
      <c r="B35" s="27"/>
      <c r="C35" s="102" t="s">
        <v>30</v>
      </c>
      <c r="D35" s="102"/>
      <c r="E35" s="102"/>
      <c r="F35" s="33">
        <v>1307375979</v>
      </c>
      <c r="G35" s="34">
        <v>4802749859</v>
      </c>
      <c r="H35" s="35"/>
      <c r="I35" s="47"/>
      <c r="J35" s="46"/>
      <c r="K35" s="25"/>
      <c r="L35" s="25"/>
    </row>
    <row r="36" spans="1:12" s="24" customFormat="1" ht="15">
      <c r="A36" s="26"/>
      <c r="B36" s="29"/>
      <c r="C36" s="102" t="s">
        <v>31</v>
      </c>
      <c r="D36" s="102"/>
      <c r="E36" s="102"/>
      <c r="F36" s="33">
        <v>196619678</v>
      </c>
      <c r="G36" s="34">
        <v>284913603</v>
      </c>
      <c r="H36" s="35"/>
      <c r="I36" s="48"/>
      <c r="J36" s="46"/>
      <c r="K36" s="25"/>
      <c r="L36" s="25"/>
    </row>
    <row r="37" spans="1:12" s="24" customFormat="1" ht="15">
      <c r="A37" s="26"/>
      <c r="B37" s="29"/>
      <c r="C37" s="102" t="s">
        <v>32</v>
      </c>
      <c r="D37" s="102"/>
      <c r="E37" s="102"/>
      <c r="F37" s="33">
        <v>165649703</v>
      </c>
      <c r="G37" s="34">
        <v>573422216</v>
      </c>
      <c r="H37" s="35"/>
      <c r="J37" s="46"/>
      <c r="K37" s="25"/>
      <c r="L37" s="25"/>
    </row>
    <row r="38" spans="1:12" s="24" customFormat="1" ht="7.5" customHeight="1">
      <c r="A38" s="26"/>
      <c r="B38" s="29"/>
      <c r="C38" s="102"/>
      <c r="D38" s="102"/>
      <c r="E38" s="102"/>
      <c r="F38" s="33"/>
      <c r="G38" s="49"/>
      <c r="H38" s="50"/>
      <c r="I38" s="46"/>
      <c r="J38" s="32"/>
      <c r="K38" s="25"/>
      <c r="L38" s="25"/>
    </row>
    <row r="39" spans="1:12" s="24" customFormat="1" ht="12" customHeight="1">
      <c r="A39" s="51"/>
      <c r="B39" s="100" t="s">
        <v>33</v>
      </c>
      <c r="C39" s="100"/>
      <c r="D39" s="100"/>
      <c r="E39" s="100"/>
      <c r="F39" s="52">
        <f>F9-F21</f>
        <v>5593702444</v>
      </c>
      <c r="G39" s="52">
        <f>G9-G21</f>
        <v>6398546792</v>
      </c>
      <c r="H39" s="53"/>
      <c r="I39" s="46"/>
      <c r="J39" s="32"/>
      <c r="K39" s="25"/>
      <c r="L39" s="25"/>
    </row>
    <row r="40" spans="1:12" s="24" customFormat="1" ht="5.25" customHeight="1">
      <c r="A40" s="51"/>
      <c r="B40" s="29"/>
      <c r="C40" s="29"/>
      <c r="D40" s="29"/>
      <c r="E40" s="29"/>
      <c r="F40" s="54"/>
      <c r="G40" s="54"/>
      <c r="H40" s="53"/>
      <c r="I40" s="47"/>
      <c r="J40" s="47"/>
      <c r="K40" s="25"/>
      <c r="L40" s="25"/>
    </row>
    <row r="41" spans="1:12" s="24" customFormat="1" ht="14.45" customHeight="1">
      <c r="A41" s="93" t="s">
        <v>34</v>
      </c>
      <c r="B41" s="94"/>
      <c r="C41" s="94"/>
      <c r="D41" s="94"/>
      <c r="E41" s="94"/>
      <c r="F41" s="27"/>
      <c r="G41" s="54"/>
      <c r="H41" s="53"/>
      <c r="I41" s="47"/>
      <c r="J41" s="47"/>
      <c r="K41" s="25"/>
      <c r="L41" s="25"/>
    </row>
    <row r="42" spans="1:12" s="24" customFormat="1" ht="6" customHeight="1">
      <c r="A42" s="51"/>
      <c r="B42" s="28"/>
      <c r="C42" s="27"/>
      <c r="D42" s="27"/>
      <c r="E42" s="27"/>
      <c r="F42" s="27"/>
      <c r="G42" s="54"/>
      <c r="H42" s="53"/>
      <c r="I42" s="47"/>
      <c r="J42" s="47"/>
      <c r="K42" s="25"/>
      <c r="L42" s="25"/>
    </row>
    <row r="43" spans="1:12" s="24" customFormat="1" ht="15">
      <c r="A43" s="51"/>
      <c r="B43" s="27" t="s">
        <v>5</v>
      </c>
      <c r="C43" s="55"/>
      <c r="D43" s="27"/>
      <c r="E43" s="27"/>
      <c r="F43" s="30">
        <f>SUM(F44:F46)</f>
        <v>0</v>
      </c>
      <c r="G43" s="30">
        <v>0</v>
      </c>
      <c r="H43" s="53"/>
      <c r="I43" s="47"/>
      <c r="J43" s="47"/>
      <c r="K43" s="25"/>
      <c r="L43" s="25"/>
    </row>
    <row r="44" spans="1:12" s="24" customFormat="1" ht="15">
      <c r="A44" s="51"/>
      <c r="B44" s="28"/>
      <c r="C44" s="36" t="s">
        <v>35</v>
      </c>
      <c r="D44" s="36"/>
      <c r="E44" s="36"/>
      <c r="F44" s="33">
        <v>0</v>
      </c>
      <c r="G44" s="56">
        <v>0</v>
      </c>
      <c r="H44" s="53"/>
      <c r="I44" s="47"/>
      <c r="J44" s="47"/>
      <c r="K44" s="25"/>
      <c r="L44" s="25"/>
    </row>
    <row r="45" spans="1:12" s="24" customFormat="1" ht="15">
      <c r="A45" s="51"/>
      <c r="B45" s="28"/>
      <c r="C45" s="36" t="s">
        <v>36</v>
      </c>
      <c r="D45" s="36"/>
      <c r="E45" s="36"/>
      <c r="F45" s="33">
        <v>0</v>
      </c>
      <c r="G45" s="56">
        <v>0</v>
      </c>
      <c r="H45" s="53"/>
      <c r="I45" s="47"/>
      <c r="J45" s="47"/>
      <c r="K45" s="25"/>
      <c r="L45" s="25"/>
    </row>
    <row r="46" spans="1:12" s="24" customFormat="1" ht="15">
      <c r="A46" s="51"/>
      <c r="B46" s="28"/>
      <c r="C46" s="36" t="s">
        <v>37</v>
      </c>
      <c r="D46" s="36"/>
      <c r="E46" s="36"/>
      <c r="F46" s="33">
        <v>0</v>
      </c>
      <c r="G46" s="34">
        <v>0</v>
      </c>
      <c r="H46" s="53"/>
      <c r="I46" s="47"/>
      <c r="J46" s="47"/>
      <c r="K46" s="25"/>
      <c r="L46" s="25"/>
    </row>
    <row r="47" spans="1:12" s="24" customFormat="1" ht="3.75" customHeight="1">
      <c r="A47" s="51"/>
      <c r="B47" s="28"/>
      <c r="C47" s="22"/>
      <c r="D47" s="55"/>
      <c r="E47" s="55"/>
      <c r="F47" s="55"/>
      <c r="G47" s="57"/>
      <c r="H47" s="53"/>
      <c r="I47" s="47"/>
      <c r="J47" s="47"/>
      <c r="K47" s="25"/>
      <c r="L47" s="25"/>
    </row>
    <row r="48" spans="1:12" s="24" customFormat="1" ht="15">
      <c r="A48" s="51"/>
      <c r="B48" s="27" t="s">
        <v>16</v>
      </c>
      <c r="C48" s="55"/>
      <c r="D48" s="27"/>
      <c r="E48" s="27"/>
      <c r="F48" s="30">
        <f>SUM(F49:F51)</f>
        <v>1683246368</v>
      </c>
      <c r="G48" s="30">
        <f>SUM(G49:G51)</f>
        <v>3647374945</v>
      </c>
      <c r="H48" s="53"/>
      <c r="I48" s="46"/>
      <c r="J48" s="47"/>
      <c r="K48" s="25"/>
      <c r="L48" s="25"/>
    </row>
    <row r="49" spans="1:12" s="24" customFormat="1" ht="14.45" customHeight="1">
      <c r="A49" s="51"/>
      <c r="B49" s="28"/>
      <c r="C49" s="36" t="s">
        <v>35</v>
      </c>
      <c r="D49" s="36"/>
      <c r="E49" s="36"/>
      <c r="F49" s="33">
        <v>1515870931</v>
      </c>
      <c r="G49" s="34">
        <v>2733368881</v>
      </c>
      <c r="H49" s="53"/>
      <c r="I49" s="47"/>
      <c r="J49" s="47"/>
      <c r="K49" s="25"/>
      <c r="L49" s="25"/>
    </row>
    <row r="50" spans="1:12" s="24" customFormat="1">
      <c r="A50" s="51"/>
      <c r="B50" s="28"/>
      <c r="C50" s="36" t="s">
        <v>36</v>
      </c>
      <c r="D50" s="36"/>
      <c r="E50" s="36"/>
      <c r="F50" s="37">
        <v>167375437</v>
      </c>
      <c r="G50" s="34">
        <v>914006064</v>
      </c>
      <c r="H50" s="53"/>
      <c r="J50" s="48"/>
      <c r="K50" s="25"/>
      <c r="L50" s="25"/>
    </row>
    <row r="51" spans="1:12" s="24" customFormat="1">
      <c r="A51" s="51"/>
      <c r="B51" s="28"/>
      <c r="C51" s="39" t="s">
        <v>38</v>
      </c>
      <c r="D51" s="39"/>
      <c r="E51" s="39"/>
      <c r="F51" s="33">
        <v>0</v>
      </c>
      <c r="G51" s="34">
        <v>0</v>
      </c>
      <c r="H51" s="53"/>
      <c r="J51" s="48"/>
      <c r="K51" s="25"/>
      <c r="L51" s="25"/>
    </row>
    <row r="52" spans="1:12" s="24" customFormat="1" ht="7.5" customHeight="1">
      <c r="A52" s="51"/>
      <c r="B52" s="29"/>
      <c r="C52" s="29"/>
      <c r="D52" s="29"/>
      <c r="E52" s="29"/>
      <c r="F52" s="54"/>
      <c r="G52" s="58"/>
      <c r="H52" s="53"/>
      <c r="J52" s="48"/>
      <c r="K52" s="25"/>
      <c r="L52" s="25"/>
    </row>
    <row r="53" spans="1:12" s="24" customFormat="1">
      <c r="A53" s="51"/>
      <c r="B53" s="100" t="s">
        <v>39</v>
      </c>
      <c r="C53" s="100"/>
      <c r="D53" s="100"/>
      <c r="E53" s="100"/>
      <c r="F53" s="30">
        <f>F43-F48</f>
        <v>-1683246368</v>
      </c>
      <c r="G53" s="30">
        <f>G43-G48</f>
        <v>-3647374945</v>
      </c>
      <c r="H53" s="53"/>
      <c r="J53" s="48"/>
      <c r="K53" s="25"/>
      <c r="L53" s="25"/>
    </row>
    <row r="54" spans="1:12" s="24" customFormat="1" ht="6.75" customHeight="1">
      <c r="A54" s="51"/>
      <c r="B54" s="29"/>
      <c r="C54" s="29"/>
      <c r="D54" s="29"/>
      <c r="E54" s="29"/>
      <c r="F54" s="54"/>
      <c r="G54" s="57"/>
      <c r="H54" s="53"/>
      <c r="J54" s="48"/>
      <c r="K54" s="25"/>
      <c r="L54" s="25"/>
    </row>
    <row r="55" spans="1:12" s="24" customFormat="1" ht="11.45" customHeight="1">
      <c r="A55" s="93" t="s">
        <v>40</v>
      </c>
      <c r="B55" s="94"/>
      <c r="C55" s="94"/>
      <c r="D55" s="94"/>
      <c r="E55" s="94"/>
      <c r="F55" s="54"/>
      <c r="G55" s="57"/>
      <c r="H55" s="53"/>
      <c r="J55" s="48"/>
      <c r="K55" s="25"/>
      <c r="L55" s="25"/>
    </row>
    <row r="56" spans="1:12" s="24" customFormat="1" ht="7.5" customHeight="1">
      <c r="A56" s="26"/>
      <c r="B56" s="27"/>
      <c r="C56" s="27"/>
      <c r="D56" s="27"/>
      <c r="E56" s="27"/>
      <c r="F56" s="54"/>
      <c r="G56" s="59"/>
      <c r="H56" s="53"/>
      <c r="J56" s="48"/>
      <c r="K56" s="25"/>
      <c r="L56" s="25"/>
    </row>
    <row r="57" spans="1:12" s="24" customFormat="1" ht="15">
      <c r="A57" s="60"/>
      <c r="B57" s="100" t="s">
        <v>5</v>
      </c>
      <c r="C57" s="100"/>
      <c r="D57" s="100"/>
      <c r="E57" s="100"/>
      <c r="F57" s="30">
        <f>F58+F61</f>
        <v>0</v>
      </c>
      <c r="G57" s="30">
        <f>G58+G61</f>
        <v>13699079662</v>
      </c>
      <c r="H57" s="53"/>
      <c r="I57" s="47"/>
      <c r="J57" s="47"/>
      <c r="K57" s="32"/>
      <c r="L57" s="25"/>
    </row>
    <row r="58" spans="1:12" s="24" customFormat="1" ht="15">
      <c r="A58" s="26"/>
      <c r="B58" s="55"/>
      <c r="C58" s="101" t="s">
        <v>41</v>
      </c>
      <c r="D58" s="101"/>
      <c r="E58" s="101"/>
      <c r="F58" s="33">
        <f>SUM(F59:F60)</f>
        <v>0</v>
      </c>
      <c r="G58" s="33">
        <f>SUM(G59:G60)</f>
        <v>13699079662</v>
      </c>
      <c r="H58" s="53"/>
      <c r="I58" s="47"/>
      <c r="J58" s="47"/>
      <c r="K58" s="32"/>
      <c r="L58" s="25"/>
    </row>
    <row r="59" spans="1:12" s="24" customFormat="1" ht="14.45" customHeight="1">
      <c r="A59" s="26"/>
      <c r="B59" s="29"/>
      <c r="C59" s="101" t="s">
        <v>42</v>
      </c>
      <c r="D59" s="101"/>
      <c r="E59" s="101"/>
      <c r="F59" s="33">
        <v>0</v>
      </c>
      <c r="G59" s="33">
        <v>13699079662</v>
      </c>
      <c r="H59" s="53"/>
      <c r="I59" s="32"/>
      <c r="J59" s="32"/>
      <c r="K59" s="32"/>
      <c r="L59" s="25"/>
    </row>
    <row r="60" spans="1:12" s="24" customFormat="1" ht="15">
      <c r="A60" s="26"/>
      <c r="B60" s="29"/>
      <c r="C60" s="101" t="s">
        <v>43</v>
      </c>
      <c r="D60" s="101"/>
      <c r="E60" s="101"/>
      <c r="F60" s="33">
        <v>0</v>
      </c>
      <c r="G60" s="34">
        <v>0</v>
      </c>
      <c r="H60" s="53"/>
      <c r="I60" s="32"/>
      <c r="J60" s="32"/>
      <c r="K60" s="32"/>
      <c r="L60" s="25"/>
    </row>
    <row r="61" spans="1:12" s="24" customFormat="1" ht="15">
      <c r="A61" s="26"/>
      <c r="B61" s="29"/>
      <c r="C61" s="99" t="s">
        <v>44</v>
      </c>
      <c r="D61" s="99"/>
      <c r="E61" s="99"/>
      <c r="F61" s="33">
        <v>0</v>
      </c>
      <c r="G61" s="34">
        <v>0</v>
      </c>
      <c r="H61" s="53"/>
      <c r="I61" s="32"/>
      <c r="J61" s="32"/>
      <c r="K61" s="32"/>
      <c r="L61" s="25"/>
    </row>
    <row r="62" spans="1:12" s="24" customFormat="1" ht="7.5" customHeight="1">
      <c r="A62" s="26"/>
      <c r="B62" s="22"/>
      <c r="C62" s="55"/>
      <c r="D62" s="55"/>
      <c r="E62" s="55"/>
      <c r="F62" s="54"/>
      <c r="G62" s="34"/>
      <c r="H62" s="53"/>
      <c r="I62" s="47"/>
      <c r="J62" s="47"/>
      <c r="K62" s="32"/>
      <c r="L62" s="25"/>
    </row>
    <row r="63" spans="1:12" s="24" customFormat="1" ht="15">
      <c r="A63" s="26"/>
      <c r="B63" s="100" t="s">
        <v>16</v>
      </c>
      <c r="C63" s="100"/>
      <c r="D63" s="100"/>
      <c r="E63" s="100"/>
      <c r="F63" s="30">
        <f>F64+F67</f>
        <v>548114418</v>
      </c>
      <c r="G63" s="30">
        <f>G64+G67</f>
        <v>17137240889</v>
      </c>
      <c r="H63" s="53"/>
      <c r="I63" s="47"/>
      <c r="J63" s="47"/>
      <c r="K63" s="32"/>
      <c r="L63" s="25"/>
    </row>
    <row r="64" spans="1:12" s="24" customFormat="1" ht="15">
      <c r="A64" s="60"/>
      <c r="B64" s="55"/>
      <c r="C64" s="101" t="s">
        <v>45</v>
      </c>
      <c r="D64" s="101"/>
      <c r="E64" s="101"/>
      <c r="F64" s="33">
        <f>SUM(F65:F66)</f>
        <v>419043113</v>
      </c>
      <c r="G64" s="33">
        <f>SUM(G65:G66)</f>
        <v>16087310368</v>
      </c>
      <c r="H64" s="53"/>
      <c r="I64" s="47"/>
      <c r="J64" s="47"/>
      <c r="K64" s="32"/>
      <c r="L64" s="25"/>
    </row>
    <row r="65" spans="1:12" s="24" customFormat="1" ht="14.45" customHeight="1">
      <c r="A65" s="26"/>
      <c r="B65" s="55"/>
      <c r="C65" s="101" t="s">
        <v>42</v>
      </c>
      <c r="D65" s="101"/>
      <c r="E65" s="101"/>
      <c r="F65" s="33">
        <v>419043113</v>
      </c>
      <c r="G65" s="34">
        <v>16087310368</v>
      </c>
      <c r="H65" s="53"/>
      <c r="I65" s="46"/>
      <c r="J65" s="47"/>
      <c r="K65" s="32"/>
      <c r="L65" s="25"/>
    </row>
    <row r="66" spans="1:12" s="24" customFormat="1" ht="15">
      <c r="A66" s="26"/>
      <c r="B66" s="29"/>
      <c r="C66" s="101" t="s">
        <v>43</v>
      </c>
      <c r="D66" s="101"/>
      <c r="E66" s="101"/>
      <c r="F66" s="33">
        <v>0</v>
      </c>
      <c r="G66" s="34">
        <v>0</v>
      </c>
      <c r="H66" s="53"/>
      <c r="I66" s="47"/>
      <c r="J66" s="46"/>
      <c r="K66" s="32"/>
      <c r="L66" s="25"/>
    </row>
    <row r="67" spans="1:12" s="24" customFormat="1" ht="15">
      <c r="A67" s="26"/>
      <c r="B67" s="29"/>
      <c r="C67" s="101" t="s">
        <v>46</v>
      </c>
      <c r="D67" s="101"/>
      <c r="E67" s="101"/>
      <c r="F67" s="33">
        <v>129071305</v>
      </c>
      <c r="G67" s="34">
        <v>1049930521</v>
      </c>
      <c r="H67" s="53"/>
      <c r="I67" s="47"/>
      <c r="J67" s="32"/>
      <c r="K67" s="32"/>
      <c r="L67" s="25"/>
    </row>
    <row r="68" spans="1:12" s="24" customFormat="1" ht="6.75" customHeight="1">
      <c r="A68" s="51"/>
      <c r="B68" s="29"/>
      <c r="C68" s="29"/>
      <c r="D68" s="29"/>
      <c r="E68" s="29"/>
      <c r="F68" s="54"/>
      <c r="G68" s="34"/>
      <c r="H68" s="53"/>
      <c r="I68" s="47"/>
      <c r="J68" s="32"/>
      <c r="K68" s="32"/>
      <c r="L68" s="25"/>
    </row>
    <row r="69" spans="1:12" s="24" customFormat="1" ht="14.45" customHeight="1">
      <c r="A69" s="93" t="s">
        <v>47</v>
      </c>
      <c r="B69" s="94"/>
      <c r="C69" s="94"/>
      <c r="D69" s="94"/>
      <c r="E69" s="94"/>
      <c r="F69" s="30">
        <f>SUM(F57-F63)</f>
        <v>-548114418</v>
      </c>
      <c r="G69" s="30">
        <f>SUM(G57-G63)</f>
        <v>-3438161227</v>
      </c>
      <c r="H69" s="53"/>
      <c r="I69" s="47"/>
      <c r="J69" s="32"/>
      <c r="K69" s="32"/>
      <c r="L69" s="25"/>
    </row>
    <row r="70" spans="1:12" s="24" customFormat="1" ht="5.25" customHeight="1">
      <c r="A70" s="26"/>
      <c r="B70" s="22"/>
      <c r="C70" s="22"/>
      <c r="D70" s="22"/>
      <c r="E70" s="22"/>
      <c r="F70" s="54"/>
      <c r="G70" s="59"/>
      <c r="H70" s="53"/>
      <c r="I70" s="47"/>
      <c r="J70" s="32"/>
      <c r="K70" s="32"/>
      <c r="L70" s="25"/>
    </row>
    <row r="71" spans="1:12" s="24" customFormat="1" ht="12" customHeight="1">
      <c r="A71" s="93" t="s">
        <v>48</v>
      </c>
      <c r="B71" s="94"/>
      <c r="C71" s="94"/>
      <c r="D71" s="94"/>
      <c r="E71" s="94"/>
      <c r="F71" s="52">
        <f>F39+F53+F69</f>
        <v>3362341658</v>
      </c>
      <c r="G71" s="52">
        <f>G39+G53+G69</f>
        <v>-686989380</v>
      </c>
      <c r="H71" s="53"/>
      <c r="I71" s="32"/>
      <c r="J71" s="32"/>
      <c r="K71" s="32"/>
      <c r="L71" s="25"/>
    </row>
    <row r="72" spans="1:12" s="24" customFormat="1" ht="5.25" customHeight="1">
      <c r="A72" s="61"/>
      <c r="B72" s="62"/>
      <c r="C72" s="62"/>
      <c r="D72" s="62"/>
      <c r="E72" s="62"/>
      <c r="F72" s="54"/>
      <c r="G72" s="63"/>
      <c r="H72" s="53"/>
      <c r="J72" s="48"/>
      <c r="K72" s="25"/>
      <c r="L72" s="25"/>
    </row>
    <row r="73" spans="1:12" s="24" customFormat="1" ht="11.45" customHeight="1">
      <c r="A73" s="93" t="s">
        <v>49</v>
      </c>
      <c r="B73" s="94"/>
      <c r="C73" s="94"/>
      <c r="D73" s="94"/>
      <c r="E73" s="94"/>
      <c r="F73" s="54">
        <f>G74</f>
        <v>6114544732</v>
      </c>
      <c r="G73" s="64">
        <v>6801534112</v>
      </c>
      <c r="H73" s="53"/>
      <c r="J73" s="48"/>
      <c r="K73" s="25"/>
      <c r="L73" s="25"/>
    </row>
    <row r="74" spans="1:12" s="24" customFormat="1" ht="15" customHeight="1">
      <c r="A74" s="95" t="s">
        <v>50</v>
      </c>
      <c r="B74" s="96"/>
      <c r="C74" s="96"/>
      <c r="D74" s="96"/>
      <c r="E74" s="96"/>
      <c r="F74" s="52">
        <f>F71+F73</f>
        <v>9476886390</v>
      </c>
      <c r="G74" s="52">
        <f>G71+G73</f>
        <v>6114544732</v>
      </c>
      <c r="H74" s="65"/>
      <c r="I74" s="66"/>
      <c r="J74" s="48"/>
      <c r="K74" s="25"/>
      <c r="L74" s="25"/>
    </row>
    <row r="75" spans="1:12" s="24" customFormat="1" ht="6.75" customHeight="1">
      <c r="A75" s="67"/>
      <c r="B75" s="68"/>
      <c r="C75" s="68"/>
      <c r="D75" s="68"/>
      <c r="E75" s="68"/>
      <c r="F75" s="69"/>
      <c r="G75" s="70"/>
      <c r="H75" s="71"/>
      <c r="K75" s="25"/>
      <c r="L75" s="25"/>
    </row>
    <row r="76" spans="1:12" s="24" customFormat="1" ht="4.5" customHeight="1">
      <c r="A76" s="60"/>
      <c r="B76" s="55"/>
      <c r="C76" s="55"/>
      <c r="D76" s="55"/>
      <c r="E76" s="55"/>
      <c r="F76" s="55"/>
      <c r="G76" s="72"/>
      <c r="H76" s="55"/>
      <c r="K76" s="25"/>
      <c r="L76" s="25"/>
    </row>
    <row r="77" spans="1:12" s="44" customFormat="1">
      <c r="A77" s="38"/>
      <c r="B77" s="73" t="s">
        <v>51</v>
      </c>
      <c r="C77" s="74"/>
      <c r="D77" s="74"/>
      <c r="E77" s="74"/>
      <c r="F77" s="74"/>
      <c r="G77" s="75"/>
      <c r="H77" s="74"/>
      <c r="K77" s="43"/>
      <c r="L77" s="43"/>
    </row>
    <row r="78" spans="1:12" s="79" customFormat="1">
      <c r="A78" s="72"/>
      <c r="B78" s="76"/>
      <c r="C78" s="72"/>
      <c r="D78" s="72"/>
      <c r="E78" s="72"/>
      <c r="F78" s="77"/>
      <c r="G78" s="78"/>
      <c r="H78" s="72"/>
      <c r="K78" s="80"/>
      <c r="L78" s="80"/>
    </row>
    <row r="79" spans="1:12" ht="21.75" customHeight="1">
      <c r="A79" s="75"/>
      <c r="B79" s="81"/>
      <c r="C79" s="75"/>
      <c r="D79" s="75"/>
      <c r="E79" s="75"/>
      <c r="F79" s="82"/>
      <c r="G79" s="83"/>
      <c r="H79" s="75"/>
    </row>
    <row r="80" spans="1:12">
      <c r="A80" s="86"/>
      <c r="B80" s="83"/>
      <c r="C80" s="87"/>
      <c r="D80" s="87"/>
      <c r="E80" s="75"/>
      <c r="F80" s="88"/>
      <c r="G80" s="83"/>
      <c r="H80" s="83"/>
    </row>
    <row r="81" spans="1:8">
      <c r="A81" s="86"/>
      <c r="B81" s="83"/>
      <c r="C81" s="87"/>
      <c r="D81" s="87"/>
      <c r="E81" s="75"/>
      <c r="F81" s="89"/>
      <c r="G81" s="75"/>
      <c r="H81" s="83"/>
    </row>
    <row r="82" spans="1:8">
      <c r="A82" s="90"/>
      <c r="B82" s="75"/>
      <c r="C82" s="97"/>
      <c r="D82" s="97"/>
      <c r="E82" s="97"/>
      <c r="F82" s="97"/>
      <c r="H82" s="75"/>
    </row>
    <row r="83" spans="1:8">
      <c r="A83" s="91"/>
      <c r="B83" s="75"/>
      <c r="C83" s="98"/>
      <c r="D83" s="98"/>
      <c r="E83" s="98"/>
      <c r="F83" s="98"/>
      <c r="H83" s="92"/>
    </row>
  </sheetData>
  <mergeCells count="54">
    <mergeCell ref="B9:E9"/>
    <mergeCell ref="D1:E1"/>
    <mergeCell ref="A2:H2"/>
    <mergeCell ref="D3:E3"/>
    <mergeCell ref="A5:D5"/>
    <mergeCell ref="A7:E7"/>
    <mergeCell ref="C22:E22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B21:E21"/>
    <mergeCell ref="C34:E34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60:E60"/>
    <mergeCell ref="C35:E35"/>
    <mergeCell ref="C36:E36"/>
    <mergeCell ref="C37:E37"/>
    <mergeCell ref="C38:E38"/>
    <mergeCell ref="B39:E39"/>
    <mergeCell ref="A41:E41"/>
    <mergeCell ref="B53:E53"/>
    <mergeCell ref="A55:E55"/>
    <mergeCell ref="B57:E57"/>
    <mergeCell ref="C58:E58"/>
    <mergeCell ref="C59:E59"/>
    <mergeCell ref="C83:F83"/>
    <mergeCell ref="C61:E61"/>
    <mergeCell ref="B63:E63"/>
    <mergeCell ref="C64:E64"/>
    <mergeCell ref="C65:E65"/>
    <mergeCell ref="C66:E66"/>
    <mergeCell ref="C67:E67"/>
    <mergeCell ref="A69:E69"/>
    <mergeCell ref="A71:E71"/>
    <mergeCell ref="A73:E73"/>
    <mergeCell ref="A74:E74"/>
    <mergeCell ref="C82:F82"/>
  </mergeCells>
  <printOptions horizontalCentered="1"/>
  <pageMargins left="0.31496062992125984" right="0.31496062992125984" top="0.70866141732283472" bottom="0.47244094488188981" header="0.23622047244094491" footer="0.17"/>
  <pageSetup scale="70" orientation="portrait" r:id="rId1"/>
  <headerFooter>
    <oddHeader>&amp;C&amp;"Encode Sans Medium,Negrita"&amp;10PODER EJECUTIVO 
DEL ESTADO DE TAMAULIPAS&amp;"-,Normal"&amp;11
&amp;G</oddHeader>
    <oddFooter xml:space="preserve">&amp;C&amp;G
&amp;"Encode Sans Medium,Negrita"&amp;10Contable&amp;"-,Normal"&amp;11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 2025</vt:lpstr>
      <vt:lpstr>'Flujo de Efectivo 2025'!Área_de_impresión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2025-04-29T16:18:31Z</dcterms:created>
  <dcterms:modified xsi:type="dcterms:W3CDTF">2025-04-29T18:35:44Z</dcterms:modified>
</cp:coreProperties>
</file>