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INFORMACION PRESUPUESTAL\"/>
    </mc:Choice>
  </mc:AlternateContent>
  <xr:revisionPtr revIDLastSave="0" documentId="13_ncr:1_{CF7E3DA9-C034-4106-8B4E-1CE4BC3B4C24}" xr6:coauthVersionLast="47" xr6:coauthVersionMax="47" xr10:uidLastSave="{00000000-0000-0000-0000-000000000000}"/>
  <bookViews>
    <workbookView xWindow="-120" yWindow="-120" windowWidth="29040" windowHeight="15720" xr2:uid="{00000000-000D-0000-FFFF-FFFF00000000}"/>
  </bookViews>
  <sheets>
    <sheet name=" Flujo por Fondos 2025" sheetId="1" r:id="rId1"/>
  </sheets>
  <definedNames>
    <definedName name="______________________bd2" localSheetId="0">#REF!</definedName>
    <definedName name="______________________bd2">#REF!</definedName>
    <definedName name="_____________________bd2" localSheetId="0">#REF!</definedName>
    <definedName name="_____________________bd2">#REF!</definedName>
    <definedName name="____________________bd2" localSheetId="0">#REF!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 Flujo por Fondos 2025'!$A$1:$H$47</definedName>
    <definedName name="AS" localSheetId="0">#REF!</definedName>
    <definedName name="AS">#REF!</definedName>
    <definedName name="ASASA" localSheetId="0">#REF!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1" l="1"/>
  <c r="D33" i="1"/>
  <c r="G32" i="1"/>
  <c r="F32" i="1"/>
  <c r="E32" i="1"/>
  <c r="H32" i="1" s="1"/>
  <c r="C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G15" i="1"/>
  <c r="F15" i="1"/>
  <c r="E15" i="1"/>
  <c r="D15" i="1"/>
  <c r="C15" i="1"/>
  <c r="H14" i="1"/>
  <c r="D14" i="1"/>
  <c r="H13" i="1"/>
  <c r="D13" i="1"/>
  <c r="G12" i="1"/>
  <c r="F12" i="1"/>
  <c r="E12" i="1"/>
  <c r="H12" i="1" s="1"/>
  <c r="C12" i="1"/>
  <c r="H11" i="1"/>
  <c r="D11" i="1"/>
  <c r="G10" i="1"/>
  <c r="F10" i="1"/>
  <c r="E10" i="1"/>
  <c r="C10" i="1"/>
  <c r="C35" i="1" l="1"/>
  <c r="G35" i="1"/>
  <c r="F35" i="1"/>
  <c r="H10" i="1"/>
  <c r="E35" i="1"/>
  <c r="D10" i="1"/>
  <c r="D12" i="1"/>
  <c r="D32" i="1"/>
  <c r="H35" i="1" l="1"/>
  <c r="D35" i="1"/>
</calcChain>
</file>

<file path=xl/sharedStrings.xml><?xml version="1.0" encoding="utf-8"?>
<sst xmlns="http://schemas.openxmlformats.org/spreadsheetml/2006/main" count="41" uniqueCount="38">
  <si>
    <t>Estado Analítico del Ejercicio del Presupuesto de Egresos</t>
  </si>
  <si>
    <t>Por Flujo de Fondos</t>
  </si>
  <si>
    <t>Del 1 de Enero al 31 de Marzo 2025</t>
  </si>
  <si>
    <t>(Cifras en Pesos)</t>
  </si>
  <si>
    <t>Concepto</t>
  </si>
  <si>
    <t>Egresos</t>
  </si>
  <si>
    <t>Subejercicio</t>
  </si>
  <si>
    <t>Aprobado</t>
  </si>
  <si>
    <t>Ampliaciones/ (Reducciones)</t>
  </si>
  <si>
    <t>Modificado</t>
  </si>
  <si>
    <t>Devengado</t>
  </si>
  <si>
    <t>Pagado</t>
  </si>
  <si>
    <t>3 = (1 + 2 )</t>
  </si>
  <si>
    <t>6 = ( 3 - 4 )</t>
  </si>
  <si>
    <t>RECURSO ESTATAL PROPIOS</t>
  </si>
  <si>
    <t>RAMO 28 PARTICIPACIONES FEDERALES</t>
  </si>
  <si>
    <t>FEIEF</t>
  </si>
  <si>
    <t>RAMO 33 APORTACIONES FEDERALES PARA ENTIDADES FEDERATIVAS Y MUNICIPIOS</t>
  </si>
  <si>
    <t>FAETA EDUCACION TECNOLOGICA Y DE ADULTOS</t>
  </si>
  <si>
    <t>FAM ASISTENCIA SOCIAL</t>
  </si>
  <si>
    <t>FAM INFRAESTRUCTURA EDUCACION BASICA</t>
  </si>
  <si>
    <t>FAM INFRAESTRUCTURA EDUCACION MEDIA SUPE</t>
  </si>
  <si>
    <t>FAM INFRAESTRUCTURA EDUCACION SUPERIOR</t>
  </si>
  <si>
    <t>FAM REMANENTES</t>
  </si>
  <si>
    <t>FONDO APOR SERVICIOS DE SALUD FASSA</t>
  </si>
  <si>
    <t>FONDO DE APORTACIONES PARA LA SEGURIDAD PÚBLICA (FASP)</t>
  </si>
  <si>
    <t>FONDO FORT DE LAS ENTIDADES FEDER FAFEF</t>
  </si>
  <si>
    <t>FONDO INFRAEST SOC ESTATAL FISE</t>
  </si>
  <si>
    <t>FONDO INFRAEST SOC MUNICIPAL FISMUN</t>
  </si>
  <si>
    <t>FONDO P FORT DE LOS MPIOS FORTAMUN</t>
  </si>
  <si>
    <t>FONE GASTO CORRIENTE</t>
  </si>
  <si>
    <t>FONE GTOS DE OPERACION</t>
  </si>
  <si>
    <t>FONE NOMINA</t>
  </si>
  <si>
    <t>PROGRAMA FASP APORTACION ESTATAL</t>
  </si>
  <si>
    <t>OTROS RECURSOS FEDERALES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</si>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</sst>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General_)"/>
    <numFmt numFmtId="167" formatCode="_-[$€-2]* #,##0.00_-;\-[$€-2]* #,##0.00_-;_-[$€-2]* &quot;-&quot;??_-"/>
    <numFmt numFmtId="168" formatCode="*-;*-;*-;*-"/>
    <numFmt numFmtId="169" formatCode="#,##0.0"/>
    <numFmt numFmtId="170" formatCode="_(* #,##0_);_(* \(#,##0\);_(* &quot;-&quot;??_);_(@_)"/>
    <numFmt numFmtId="171" formatCode="0.000%"/>
    <numFmt numFmtId="172" formatCode="00"/>
  </numFmts>
  <fonts count="77">
    <font>
      <sz val="11"/>
      <color theme="1"/>
      <name val="Calibri"/>
      <family val="2"/>
      <scheme val="minor"/>
    </font>
    <font>
      <sz val="11"/>
      <color theme="1"/>
      <name val="Calibri"/>
      <family val="2"/>
      <scheme val="minor"/>
    </font>
    <font>
      <b/>
      <sz val="10"/>
      <name val="Encode Sans Expanded SemiBold"/>
    </font>
    <font>
      <sz val="10"/>
      <name val="Encode Sans Expanded SemiBold"/>
    </font>
    <font>
      <b/>
      <sz val="7"/>
      <name val="Encode Sans"/>
    </font>
    <font>
      <sz val="10"/>
      <name val="HelveticaNeueLT Std"/>
      <family val="2"/>
    </font>
    <font>
      <sz val="9"/>
      <color theme="1"/>
      <name val="Encode Sans"/>
    </font>
    <font>
      <sz val="9"/>
      <color theme="1"/>
      <name val="Arial"/>
      <family val="2"/>
    </font>
    <font>
      <b/>
      <sz val="9"/>
      <color theme="0"/>
      <name val="Calibri"/>
      <family val="2"/>
    </font>
    <font>
      <sz val="9"/>
      <color theme="1"/>
      <name val="Helvetica"/>
      <family val="2"/>
    </font>
    <font>
      <sz val="9"/>
      <color theme="1"/>
      <name val="Calibri"/>
      <family val="2"/>
    </font>
    <font>
      <b/>
      <sz val="9"/>
      <color theme="1"/>
      <name val="Calibri"/>
      <family val="2"/>
    </font>
    <font>
      <sz val="9"/>
      <color theme="1"/>
      <name val="Calibri"/>
      <family val="2"/>
      <scheme val="minor"/>
    </font>
    <font>
      <b/>
      <sz val="9"/>
      <color rgb="FF000000"/>
      <name val="Calibri"/>
      <family val="2"/>
    </font>
    <font>
      <sz val="8"/>
      <color theme="1"/>
      <name val="Calibri"/>
      <family val="2"/>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theme="0" tint="-0.1499984740745262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5" fillId="0" borderId="0" applyNumberFormat="0" applyFill="0" applyBorder="0" applyAlignment="0" applyProtection="0"/>
    <xf numFmtId="166" fontId="15" fillId="0" borderId="0"/>
    <xf numFmtId="166" fontId="16" fillId="0" borderId="0"/>
    <xf numFmtId="166" fontId="15" fillId="0" borderId="0"/>
    <xf numFmtId="0" fontId="17" fillId="36"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36" borderId="0" applyNumberFormat="0" applyBorder="0" applyAlignment="0" applyProtection="0"/>
    <xf numFmtId="0" fontId="17" fillId="39" borderId="0" applyNumberFormat="0" applyBorder="0" applyAlignment="0" applyProtection="0"/>
    <xf numFmtId="0" fontId="17" fillId="37"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9" fillId="40" borderId="0" applyNumberFormat="0" applyBorder="0" applyAlignment="0" applyProtection="0"/>
    <xf numFmtId="0" fontId="17" fillId="40"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9" fillId="41" borderId="0" applyNumberFormat="0" applyBorder="0" applyAlignment="0" applyProtection="0"/>
    <xf numFmtId="0" fontId="17" fillId="41"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4"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9" fillId="42" borderId="0" applyNumberFormat="0" applyBorder="0" applyAlignment="0" applyProtection="0"/>
    <xf numFmtId="0" fontId="17" fillId="42"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18"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9" fillId="39" borderId="0" applyNumberFormat="0" applyBorder="0" applyAlignment="0" applyProtection="0"/>
    <xf numFmtId="0" fontId="17" fillId="39"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26"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9" fillId="37" borderId="0" applyNumberFormat="0" applyBorder="0" applyAlignment="0" applyProtection="0"/>
    <xf numFmtId="0" fontId="17" fillId="37" borderId="0" applyNumberFormat="0" applyBorder="0" applyAlignment="0" applyProtection="0"/>
    <xf numFmtId="0" fontId="19" fillId="37" borderId="0" applyNumberFormat="0" applyBorder="0" applyAlignment="0" applyProtection="0"/>
    <xf numFmtId="0" fontId="17" fillId="37"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8" fillId="30"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7" fillId="44" borderId="0" applyNumberFormat="0" applyBorder="0" applyAlignment="0" applyProtection="0"/>
    <xf numFmtId="0" fontId="17" fillId="39" borderId="0" applyNumberFormat="0" applyBorder="0" applyAlignment="0" applyProtection="0"/>
    <xf numFmtId="0" fontId="17" fillId="3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11"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9" fillId="45" borderId="0" applyNumberFormat="0" applyBorder="0" applyAlignment="0" applyProtection="0"/>
    <xf numFmtId="0" fontId="17" fillId="45" borderId="0" applyNumberFormat="0" applyBorder="0" applyAlignment="0" applyProtection="0"/>
    <xf numFmtId="0" fontId="19" fillId="45" borderId="0" applyNumberFormat="0" applyBorder="0" applyAlignment="0" applyProtection="0"/>
    <xf numFmtId="0" fontId="17" fillId="45"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8" fillId="1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9" fillId="48" borderId="0" applyNumberFormat="0" applyBorder="0" applyAlignment="0" applyProtection="0"/>
    <xf numFmtId="0" fontId="17" fillId="48"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19"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9" fillId="43" borderId="0" applyNumberFormat="0" applyBorder="0" applyAlignment="0" applyProtection="0"/>
    <xf numFmtId="0" fontId="17" fillId="43"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9" fillId="47" borderId="0" applyNumberFormat="0" applyBorder="0" applyAlignment="0" applyProtection="0"/>
    <xf numFmtId="0" fontId="17" fillId="47"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2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7" fillId="47"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9" fillId="49" borderId="0" applyNumberFormat="0" applyBorder="0" applyAlignment="0" applyProtection="0"/>
    <xf numFmtId="0" fontId="1" fillId="31" borderId="0" applyNumberFormat="0" applyBorder="0" applyAlignment="0" applyProtection="0"/>
    <xf numFmtId="0" fontId="17" fillId="49" borderId="0" applyNumberFormat="0" applyBorder="0" applyAlignment="0" applyProtection="0"/>
    <xf numFmtId="0" fontId="1" fillId="31" borderId="0" applyNumberFormat="0" applyBorder="0" applyAlignment="0" applyProtection="0"/>
    <xf numFmtId="0" fontId="17" fillId="49" borderId="0" applyNumberFormat="0" applyBorder="0" applyAlignment="0" applyProtection="0"/>
    <xf numFmtId="0" fontId="19" fillId="49"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8" fillId="31"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17" fillId="49" borderId="0" applyNumberFormat="0" applyBorder="0" applyAlignment="0" applyProtection="0"/>
    <xf numFmtId="0" fontId="20" fillId="50" borderId="0" applyNumberFormat="0" applyBorder="0" applyAlignment="0" applyProtection="0"/>
    <xf numFmtId="0" fontId="20" fillId="45" borderId="0" applyNumberFormat="0" applyBorder="0" applyAlignment="0" applyProtection="0"/>
    <xf numFmtId="0" fontId="20" fillId="46" borderId="0" applyNumberFormat="0" applyBorder="0" applyAlignment="0" applyProtection="0"/>
    <xf numFmtId="0" fontId="20" fillId="44" borderId="0" applyNumberFormat="0" applyBorder="0" applyAlignment="0" applyProtection="0"/>
    <xf numFmtId="0" fontId="20" fillId="50" borderId="0" applyNumberFormat="0" applyBorder="0" applyAlignment="0" applyProtection="0"/>
    <xf numFmtId="0" fontId="20" fillId="37"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2" fillId="51" borderId="0" applyNumberFormat="0" applyBorder="0" applyAlignment="0" applyProtection="0"/>
    <xf numFmtId="0" fontId="20" fillId="51"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12"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0" fillId="51"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2" fillId="45" borderId="0" applyNumberFormat="0" applyBorder="0" applyAlignment="0" applyProtection="0"/>
    <xf numFmtId="0" fontId="20" fillId="45" borderId="0" applyNumberFormat="0" applyBorder="0" applyAlignment="0" applyProtection="0"/>
    <xf numFmtId="0" fontId="22" fillId="45" borderId="0" applyNumberFormat="0" applyBorder="0" applyAlignment="0" applyProtection="0"/>
    <xf numFmtId="0" fontId="20" fillId="45"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1" fillId="1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0" fillId="48" borderId="0" applyNumberFormat="0" applyBorder="0" applyAlignment="0" applyProtection="0"/>
    <xf numFmtId="0" fontId="22" fillId="48" borderId="0" applyNumberFormat="0" applyBorder="0" applyAlignment="0" applyProtection="0"/>
    <xf numFmtId="0" fontId="20" fillId="48"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20"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0" fillId="48"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4"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8"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2" fillId="53" borderId="0" applyNumberFormat="0" applyBorder="0" applyAlignment="0" applyProtection="0"/>
    <xf numFmtId="0" fontId="20" fillId="53"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32"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1"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53" borderId="0" applyNumberFormat="0" applyBorder="0" applyAlignment="0" applyProtection="0"/>
    <xf numFmtId="0" fontId="20" fillId="47" borderId="0" applyNumberFormat="0" applyBorder="0" applyAlignment="0" applyProtection="0"/>
    <xf numFmtId="0" fontId="20" fillId="54" borderId="0" applyNumberFormat="0" applyBorder="0" applyAlignment="0" applyProtection="0"/>
    <xf numFmtId="0" fontId="20" fillId="55" borderId="0" applyNumberFormat="0" applyBorder="0" applyAlignment="0" applyProtection="0"/>
    <xf numFmtId="0" fontId="20" fillId="56" borderId="0" applyNumberFormat="0" applyBorder="0" applyAlignment="0" applyProtection="0"/>
    <xf numFmtId="0" fontId="20" fillId="50" borderId="0" applyNumberFormat="0" applyBorder="0" applyAlignment="0" applyProtection="0"/>
    <xf numFmtId="0" fontId="20" fillId="57" borderId="0" applyNumberFormat="0" applyBorder="0" applyAlignment="0" applyProtection="0"/>
    <xf numFmtId="0" fontId="23" fillId="41"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6" fillId="42" borderId="0" applyNumberFormat="0" applyBorder="0" applyAlignment="0" applyProtection="0"/>
    <xf numFmtId="0" fontId="25" fillId="42"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4" fillId="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5" fillId="42" borderId="0" applyNumberFormat="0" applyBorder="0" applyAlignment="0" applyProtection="0"/>
    <xf numFmtId="0" fontId="27" fillId="36"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9" fillId="44" borderId="22" applyNumberFormat="0" applyAlignment="0" applyProtection="0"/>
    <xf numFmtId="0" fontId="27" fillId="44" borderId="22" applyNumberFormat="0" applyAlignment="0" applyProtection="0"/>
    <xf numFmtId="0" fontId="29" fillId="44" borderId="22" applyNumberFormat="0" applyAlignment="0" applyProtection="0"/>
    <xf numFmtId="0" fontId="27" fillId="44"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8" fillId="6" borderId="4"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27" fillId="44" borderId="22"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2" fillId="58" borderId="23" applyNumberFormat="0" applyAlignment="0" applyProtection="0"/>
    <xf numFmtId="0" fontId="31" fillId="58" borderId="23" applyNumberFormat="0" applyAlignment="0" applyProtection="0"/>
    <xf numFmtId="0" fontId="32" fillId="58" borderId="23" applyNumberFormat="0" applyAlignment="0" applyProtection="0"/>
    <xf numFmtId="0" fontId="31" fillId="58" borderId="23"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0" fillId="7" borderId="7"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1" fillId="58" borderId="23" applyNumberFormat="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5" fillId="0" borderId="24" applyNumberFormat="0" applyFill="0" applyAlignment="0" applyProtection="0"/>
    <xf numFmtId="0" fontId="34" fillId="0" borderId="24" applyNumberFormat="0" applyFill="0" applyAlignment="0" applyProtection="0"/>
    <xf numFmtId="0" fontId="35" fillId="0" borderId="24" applyNumberFormat="0" applyFill="0" applyAlignment="0" applyProtection="0"/>
    <xf numFmtId="0" fontId="34" fillId="0" borderId="24" applyNumberFormat="0" applyFill="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6"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1" fillId="58" borderId="23" applyNumberFormat="0" applyAlignment="0" applyProtection="0"/>
    <xf numFmtId="165" fontId="15" fillId="0" borderId="0" applyFont="0" applyFill="0" applyBorder="0" applyAlignment="0" applyProtection="0"/>
    <xf numFmtId="165" fontId="15"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2" fillId="59" borderId="0" applyNumberFormat="0" applyBorder="0" applyAlignment="0" applyProtection="0"/>
    <xf numFmtId="0" fontId="20" fillId="59" borderId="0" applyNumberFormat="0" applyBorder="0" applyAlignment="0" applyProtection="0"/>
    <xf numFmtId="0" fontId="22" fillId="59" borderId="0" applyNumberFormat="0" applyBorder="0" applyAlignment="0" applyProtection="0"/>
    <xf numFmtId="0" fontId="20" fillId="59" borderId="0" applyNumberFormat="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1" fillId="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0" fillId="59"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2" fillId="54" borderId="0" applyNumberFormat="0" applyBorder="0" applyAlignment="0" applyProtection="0"/>
    <xf numFmtId="0" fontId="20" fillId="54"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13"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0" fillId="54"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2" fillId="55" borderId="0" applyNumberFormat="0" applyBorder="0" applyAlignment="0" applyProtection="0"/>
    <xf numFmtId="0" fontId="20" fillId="55"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17"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0" fillId="55"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2" fillId="52" borderId="0" applyNumberFormat="0" applyBorder="0" applyAlignment="0" applyProtection="0"/>
    <xf numFmtId="0" fontId="20" fillId="52"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1"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0" fillId="52"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2" fillId="50" borderId="0" applyNumberFormat="0" applyBorder="0" applyAlignment="0" applyProtection="0"/>
    <xf numFmtId="0" fontId="20" fillId="50"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5"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0" fillId="50"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2" fillId="57" borderId="0" applyNumberFormat="0" applyBorder="0" applyAlignment="0" applyProtection="0"/>
    <xf numFmtId="0" fontId="20" fillId="57" borderId="0" applyNumberFormat="0" applyBorder="0" applyAlignment="0" applyProtection="0"/>
    <xf numFmtId="0" fontId="22" fillId="57" borderId="0" applyNumberFormat="0" applyBorder="0" applyAlignment="0" applyProtection="0"/>
    <xf numFmtId="0" fontId="20" fillId="57"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1" fillId="29"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20" fillId="57" borderId="0" applyNumberFormat="0" applyBorder="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1" fillId="37" borderId="22" applyNumberFormat="0" applyAlignment="0" applyProtection="0"/>
    <xf numFmtId="0" fontId="40" fillId="37" borderId="22" applyNumberFormat="0" applyAlignment="0" applyProtection="0"/>
    <xf numFmtId="0" fontId="41" fillId="37" borderId="22" applyNumberFormat="0" applyAlignment="0" applyProtection="0"/>
    <xf numFmtId="0" fontId="40" fillId="37" borderId="22" applyNumberFormat="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39" fillId="5" borderId="4"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0" fontId="40" fillId="37" borderId="22" applyNumberFormat="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0" fontId="42" fillId="0" borderId="0" applyNumberFormat="0" applyFill="0" applyBorder="0" applyAlignment="0" applyProtection="0"/>
    <xf numFmtId="0" fontId="25" fillId="42" borderId="0" applyNumberFormat="0" applyBorder="0" applyAlignment="0" applyProtection="0"/>
    <xf numFmtId="0" fontId="25" fillId="42" borderId="0" applyNumberFormat="0" applyBorder="0" applyAlignment="0" applyProtection="0"/>
    <xf numFmtId="0" fontId="43" fillId="0" borderId="25" applyNumberFormat="0" applyFill="0" applyAlignment="0" applyProtection="0"/>
    <xf numFmtId="0" fontId="44" fillId="0" borderId="26" applyNumberFormat="0" applyFill="0" applyAlignment="0" applyProtection="0"/>
    <xf numFmtId="0" fontId="45" fillId="0" borderId="27"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7" fillId="41" borderId="0" applyNumberFormat="0" applyBorder="0" applyAlignment="0" applyProtection="0"/>
    <xf numFmtId="0" fontId="23" fillId="41" borderId="0" applyNumberFormat="0" applyBorder="0" applyAlignment="0" applyProtection="0"/>
    <xf numFmtId="0" fontId="47" fillId="41" borderId="0" applyNumberFormat="0" applyBorder="0" applyAlignment="0" applyProtection="0"/>
    <xf numFmtId="0" fontId="23" fillId="41" borderId="0" applyNumberFormat="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6" fillId="3"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40" fillId="37" borderId="22" applyNumberFormat="0" applyAlignment="0" applyProtection="0"/>
    <xf numFmtId="168" fontId="16" fillId="0" borderId="0" applyFont="0" applyFill="0" applyBorder="0" applyAlignment="0" applyProtection="0"/>
    <xf numFmtId="0" fontId="34" fillId="0" borderId="24" applyNumberFormat="0" applyFill="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65" fontId="17"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7" fillId="0" borderId="0" applyFont="0" applyFill="0" applyBorder="0" applyAlignment="0" applyProtection="0"/>
    <xf numFmtId="165" fontId="48"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1"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70" fontId="1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49" fillId="4"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50" fillId="46" borderId="0" applyNumberFormat="0" applyBorder="0" applyAlignment="0" applyProtection="0"/>
    <xf numFmtId="0" fontId="15" fillId="0" borderId="0"/>
    <xf numFmtId="0" fontId="51" fillId="0" borderId="0"/>
    <xf numFmtId="0" fontId="15" fillId="0" borderId="0"/>
    <xf numFmtId="0" fontId="1" fillId="0" borderId="0"/>
    <xf numFmtId="0" fontId="51"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52" fillId="0" borderId="0"/>
    <xf numFmtId="0" fontId="53" fillId="0" borderId="0"/>
    <xf numFmtId="0" fontId="15" fillId="0" borderId="0"/>
    <xf numFmtId="0" fontId="53" fillId="0" borderId="0"/>
    <xf numFmtId="0" fontId="15" fillId="0" borderId="0"/>
    <xf numFmtId="0" fontId="53" fillId="0" borderId="0"/>
    <xf numFmtId="0" fontId="15" fillId="0" borderId="0" applyBorder="0"/>
    <xf numFmtId="0" fontId="15" fillId="0" borderId="0"/>
    <xf numFmtId="0" fontId="54" fillId="0" borderId="0"/>
    <xf numFmtId="0" fontId="51" fillId="0" borderId="0"/>
    <xf numFmtId="0" fontId="53" fillId="0" borderId="0"/>
    <xf numFmtId="0" fontId="1" fillId="0" borderId="0"/>
    <xf numFmtId="0" fontId="48" fillId="0" borderId="0"/>
    <xf numFmtId="0" fontId="17" fillId="0" borderId="0" applyFill="0" applyProtection="0"/>
    <xf numFmtId="0" fontId="55" fillId="0" borderId="0"/>
    <xf numFmtId="0" fontId="15" fillId="0" borderId="0"/>
    <xf numFmtId="0" fontId="5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7" fillId="0" borderId="0"/>
    <xf numFmtId="0" fontId="15" fillId="0" borderId="0"/>
    <xf numFmtId="0" fontId="57" fillId="0" borderId="0"/>
    <xf numFmtId="0" fontId="1" fillId="0" borderId="0"/>
    <xf numFmtId="0" fontId="1" fillId="0" borderId="0"/>
    <xf numFmtId="0" fontId="51" fillId="0" borderId="0"/>
    <xf numFmtId="0" fontId="58" fillId="0" borderId="0"/>
    <xf numFmtId="0" fontId="15" fillId="0" borderId="0"/>
    <xf numFmtId="0" fontId="15" fillId="0" borderId="0"/>
    <xf numFmtId="0" fontId="15" fillId="0" borderId="0"/>
    <xf numFmtId="0" fontId="15" fillId="0" borderId="0"/>
    <xf numFmtId="0" fontId="15" fillId="0" borderId="0"/>
    <xf numFmtId="0" fontId="15" fillId="0" borderId="0"/>
    <xf numFmtId="172" fontId="51" fillId="0" borderId="0"/>
    <xf numFmtId="0" fontId="1" fillId="0" borderId="0"/>
    <xf numFmtId="0" fontId="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5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51" fillId="0" borderId="0"/>
    <xf numFmtId="0" fontId="15" fillId="0" borderId="0"/>
    <xf numFmtId="0" fontId="15" fillId="0" borderId="0"/>
    <xf numFmtId="0" fontId="51" fillId="0" borderId="0"/>
    <xf numFmtId="0" fontId="1" fillId="0" borderId="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9" fillId="8" borderId="8" applyNumberFormat="0" applyFont="0" applyAlignment="0" applyProtection="0"/>
    <xf numFmtId="0" fontId="15" fillId="38" borderId="28" applyNumberFormat="0" applyFont="0" applyAlignment="0" applyProtection="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8"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9" fillId="8" borderId="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15" fillId="38" borderId="28" applyNumberFormat="0" applyFont="0" applyAlignment="0" applyProtection="0"/>
    <xf numFmtId="0" fontId="59" fillId="36" borderId="29" applyNumberFormat="0" applyAlignment="0" applyProtection="0"/>
    <xf numFmtId="0" fontId="15" fillId="60" borderId="0"/>
    <xf numFmtId="9" fontId="15" fillId="0" borderId="0" applyFont="0" applyFill="0" applyBorder="0" applyAlignment="0" applyProtection="0"/>
    <xf numFmtId="9" fontId="1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1" fillId="44" borderId="29" applyNumberFormat="0" applyAlignment="0" applyProtection="0"/>
    <xf numFmtId="0" fontId="59" fillId="44" borderId="29" applyNumberFormat="0" applyAlignment="0" applyProtection="0"/>
    <xf numFmtId="0" fontId="61" fillId="44" borderId="29" applyNumberFormat="0" applyAlignment="0" applyProtection="0"/>
    <xf numFmtId="0" fontId="59" fillId="44" borderId="29" applyNumberFormat="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0" fillId="6" borderId="5"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59" fillId="44" borderId="29"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6"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67" fillId="0" borderId="0" applyNumberFormat="0" applyFill="0" applyBorder="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70" fillId="0" borderId="30" applyNumberFormat="0" applyFill="0" applyAlignment="0" applyProtection="0"/>
    <xf numFmtId="0" fontId="69" fillId="0" borderId="30" applyNumberFormat="0" applyFill="0" applyAlignment="0" applyProtection="0"/>
    <xf numFmtId="0" fontId="70" fillId="0" borderId="30" applyNumberFormat="0" applyFill="0" applyAlignment="0" applyProtection="0"/>
    <xf numFmtId="0" fontId="69" fillId="0" borderId="30" applyNumberFormat="0" applyFill="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8" fillId="0" borderId="1"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69" fillId="0" borderId="30"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3" fillId="0" borderId="26" applyNumberFormat="0" applyFill="0" applyAlignment="0" applyProtection="0"/>
    <xf numFmtId="0" fontId="72" fillId="0" borderId="26" applyNumberFormat="0" applyFill="0" applyAlignment="0" applyProtection="0"/>
    <xf numFmtId="0" fontId="73" fillId="0" borderId="26" applyNumberFormat="0" applyFill="0" applyAlignment="0" applyProtection="0"/>
    <xf numFmtId="0" fontId="72" fillId="0" borderId="26"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1" fillId="0" borderId="2"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72" fillId="0" borderId="26"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8" fillId="0" borderId="31" applyNumberFormat="0" applyFill="0" applyAlignment="0" applyProtection="0"/>
    <xf numFmtId="0" fontId="37" fillId="0" borderId="31" applyNumberFormat="0" applyFill="0" applyAlignment="0" applyProtection="0"/>
    <xf numFmtId="0" fontId="38" fillId="0" borderId="31" applyNumberFormat="0" applyFill="0" applyAlignment="0" applyProtection="0"/>
    <xf numFmtId="0" fontId="37" fillId="0" borderId="31"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6" fillId="0" borderId="3"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3" applyNumberFormat="0" applyFill="0" applyAlignment="0" applyProtection="0"/>
    <xf numFmtId="0" fontId="76" fillId="0" borderId="32" applyNumberFormat="0" applyFill="0" applyAlignment="0" applyProtection="0"/>
    <xf numFmtId="0" fontId="76" fillId="0" borderId="33" applyNumberFormat="0" applyFill="0" applyAlignment="0" applyProtection="0"/>
    <xf numFmtId="0" fontId="76" fillId="0" borderId="32" applyNumberFormat="0" applyFill="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5" fillId="0" borderId="9"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76" fillId="0" borderId="32" applyNumberFormat="0" applyFill="0" applyAlignment="0" applyProtection="0"/>
    <xf numFmtId="0" fontId="15" fillId="61" borderId="0"/>
    <xf numFmtId="0" fontId="63" fillId="0" borderId="0" applyNumberFormat="0" applyFill="0" applyBorder="0" applyAlignment="0" applyProtection="0"/>
  </cellStyleXfs>
  <cellXfs count="41">
    <xf numFmtId="0" fontId="0" fillId="0" borderId="0" xfId="0"/>
    <xf numFmtId="0" fontId="3" fillId="0" borderId="0" xfId="0" applyFont="1"/>
    <xf numFmtId="0" fontId="5" fillId="0" borderId="0" xfId="0" applyFont="1"/>
    <xf numFmtId="0" fontId="6" fillId="33" borderId="0" xfId="0" applyFont="1" applyFill="1"/>
    <xf numFmtId="0" fontId="6" fillId="0" borderId="0" xfId="0" applyFont="1"/>
    <xf numFmtId="0" fontId="7" fillId="0" borderId="0" xfId="0" applyFont="1"/>
    <xf numFmtId="37" fontId="8" fillId="34" borderId="15" xfId="1" applyNumberFormat="1" applyFont="1" applyFill="1" applyBorder="1" applyAlignment="1" applyProtection="1">
      <alignment horizontal="center" vertical="center" wrapText="1"/>
    </xf>
    <xf numFmtId="0" fontId="9" fillId="0" borderId="0" xfId="0" applyFont="1"/>
    <xf numFmtId="37" fontId="8" fillId="34" borderId="15" xfId="1" applyNumberFormat="1" applyFont="1" applyFill="1" applyBorder="1" applyAlignment="1" applyProtection="1">
      <alignment horizontal="center" vertical="center"/>
    </xf>
    <xf numFmtId="37" fontId="8" fillId="34" borderId="15" xfId="1" applyNumberFormat="1" applyFont="1" applyFill="1" applyBorder="1" applyAlignment="1" applyProtection="1">
      <alignment horizontal="center"/>
    </xf>
    <xf numFmtId="0" fontId="10" fillId="33" borderId="16" xfId="0" applyFont="1" applyFill="1" applyBorder="1" applyAlignment="1">
      <alignment horizontal="justify" vertical="center" wrapText="1"/>
    </xf>
    <xf numFmtId="0" fontId="10" fillId="33" borderId="17" xfId="0" applyFont="1" applyFill="1" applyBorder="1" applyAlignment="1">
      <alignment horizontal="justify" vertical="center" wrapText="1"/>
    </xf>
    <xf numFmtId="3" fontId="10" fillId="33" borderId="20" xfId="0" applyNumberFormat="1" applyFont="1" applyFill="1" applyBorder="1" applyAlignment="1">
      <alignment horizontal="right" vertical="center" wrapText="1"/>
    </xf>
    <xf numFmtId="0" fontId="11" fillId="33" borderId="17" xfId="0" applyFont="1" applyFill="1" applyBorder="1" applyAlignment="1">
      <alignment horizontal="justify" vertical="center" wrapText="1"/>
    </xf>
    <xf numFmtId="3" fontId="11" fillId="33" borderId="20" xfId="0" applyNumberFormat="1" applyFont="1" applyFill="1" applyBorder="1" applyAlignment="1">
      <alignment horizontal="right" vertical="center" wrapText="1"/>
    </xf>
    <xf numFmtId="0" fontId="12" fillId="0" borderId="0" xfId="0" applyFont="1"/>
    <xf numFmtId="0" fontId="10" fillId="33" borderId="17" xfId="0" applyFont="1" applyFill="1" applyBorder="1" applyAlignment="1">
      <alignment horizontal="left" vertical="center" wrapText="1" indent="2"/>
    </xf>
    <xf numFmtId="0" fontId="10" fillId="33" borderId="18" xfId="0" applyFont="1" applyFill="1" applyBorder="1" applyAlignment="1">
      <alignment horizontal="justify" vertical="top" wrapText="1"/>
    </xf>
    <xf numFmtId="0" fontId="10" fillId="33" borderId="19" xfId="0" applyFont="1" applyFill="1" applyBorder="1" applyAlignment="1">
      <alignment horizontal="justify" vertical="top" wrapText="1"/>
    </xf>
    <xf numFmtId="3" fontId="10" fillId="33" borderId="21" xfId="0" applyNumberFormat="1" applyFont="1" applyFill="1" applyBorder="1" applyAlignment="1">
      <alignment horizontal="right" vertical="top" wrapText="1"/>
    </xf>
    <xf numFmtId="0" fontId="11" fillId="35" borderId="18" xfId="0" applyFont="1" applyFill="1" applyBorder="1" applyAlignment="1">
      <alignment horizontal="justify" vertical="top" wrapText="1"/>
    </xf>
    <xf numFmtId="0" fontId="11" fillId="35" borderId="19" xfId="0" applyFont="1" applyFill="1" applyBorder="1" applyAlignment="1">
      <alignment horizontal="justify" vertical="center" wrapText="1"/>
    </xf>
    <xf numFmtId="3" fontId="13" fillId="35" borderId="15" xfId="0" applyNumberFormat="1" applyFont="1" applyFill="1" applyBorder="1" applyAlignment="1">
      <alignment horizontal="right" vertical="center" wrapText="1"/>
    </xf>
    <xf numFmtId="0" fontId="10" fillId="0" borderId="0" xfId="0" applyFont="1"/>
    <xf numFmtId="0" fontId="12" fillId="0" borderId="0" xfId="0" applyFont="1" applyAlignment="1">
      <alignment vertical="top"/>
    </xf>
    <xf numFmtId="3" fontId="10" fillId="0" borderId="0" xfId="0" applyNumberFormat="1" applyFont="1"/>
    <xf numFmtId="0" fontId="14" fillId="0" borderId="0" xfId="0" applyFont="1" applyAlignment="1">
      <alignment vertical="center"/>
    </xf>
    <xf numFmtId="3" fontId="7" fillId="0" borderId="0" xfId="0" applyNumberFormat="1" applyFont="1"/>
    <xf numFmtId="0" fontId="14" fillId="0" borderId="0" xfId="0" applyFont="1" applyAlignment="1">
      <alignment horizontal="left"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8" fillId="34" borderId="10" xfId="1" applyNumberFormat="1" applyFont="1" applyFill="1" applyBorder="1" applyAlignment="1" applyProtection="1">
      <alignment horizontal="center" vertical="center" wrapText="1"/>
    </xf>
    <xf numFmtId="37" fontId="8" fillId="34" borderId="11" xfId="1" applyNumberFormat="1" applyFont="1" applyFill="1" applyBorder="1" applyAlignment="1" applyProtection="1">
      <alignment horizontal="center" vertical="center"/>
    </xf>
    <xf numFmtId="37" fontId="8" fillId="34" borderId="16" xfId="1" applyNumberFormat="1" applyFont="1" applyFill="1" applyBorder="1" applyAlignment="1" applyProtection="1">
      <alignment horizontal="center" vertical="center"/>
    </xf>
    <xf numFmtId="37" fontId="8" fillId="34" borderId="17" xfId="1" applyNumberFormat="1" applyFont="1" applyFill="1" applyBorder="1" applyAlignment="1" applyProtection="1">
      <alignment horizontal="center" vertical="center"/>
    </xf>
    <xf numFmtId="37" fontId="8" fillId="34" borderId="18" xfId="1" applyNumberFormat="1" applyFont="1" applyFill="1" applyBorder="1" applyAlignment="1" applyProtection="1">
      <alignment horizontal="center" vertical="center"/>
    </xf>
    <xf numFmtId="37" fontId="8" fillId="34" borderId="19" xfId="1" applyNumberFormat="1" applyFont="1" applyFill="1" applyBorder="1" applyAlignment="1" applyProtection="1">
      <alignment horizontal="center" vertical="center"/>
    </xf>
    <xf numFmtId="37" fontId="8" fillId="34" borderId="12" xfId="1" applyNumberFormat="1" applyFont="1" applyFill="1" applyBorder="1" applyAlignment="1" applyProtection="1">
      <alignment horizontal="center"/>
    </xf>
    <xf numFmtId="37" fontId="8" fillId="34" borderId="13" xfId="1" applyNumberFormat="1" applyFont="1" applyFill="1" applyBorder="1" applyAlignment="1" applyProtection="1">
      <alignment horizontal="center"/>
    </xf>
    <xf numFmtId="37" fontId="8" fillId="34" borderId="14" xfId="1" applyNumberFormat="1" applyFont="1" applyFill="1" applyBorder="1" applyAlignment="1" applyProtection="1">
      <alignment horizontal="center"/>
    </xf>
    <xf numFmtId="37" fontId="8" fillId="34" borderId="15" xfId="1" applyNumberFormat="1" applyFont="1" applyFill="1" applyBorder="1" applyAlignment="1" applyProtection="1">
      <alignment horizontal="center" vertical="center" wrapText="1"/>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0</xdr:row>
      <xdr:rowOff>276225</xdr:rowOff>
    </xdr:from>
    <xdr:to>
      <xdr:col>1</xdr:col>
      <xdr:colOff>2215513</xdr:colOff>
      <xdr:row>3</xdr:row>
      <xdr:rowOff>19383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85775" y="276225"/>
          <a:ext cx="1958338" cy="714708"/>
        </a:xfrm>
        <a:prstGeom prst="rect">
          <a:avLst/>
        </a:prstGeom>
      </xdr:spPr>
    </xdr:pic>
    <xdr:clientData/>
  </xdr:twoCellAnchor>
  <xdr:twoCellAnchor editAs="oneCell">
    <xdr:from>
      <xdr:col>6</xdr:col>
      <xdr:colOff>485775</xdr:colOff>
      <xdr:row>0</xdr:row>
      <xdr:rowOff>257175</xdr:rowOff>
    </xdr:from>
    <xdr:to>
      <xdr:col>7</xdr:col>
      <xdr:colOff>16342</xdr:colOff>
      <xdr:row>3</xdr:row>
      <xdr:rowOff>149625</xdr:rowOff>
    </xdr:to>
    <xdr:pic>
      <xdr:nvPicPr>
        <xdr:cNvPr id="7" name="Imagen 8">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553575" y="257175"/>
          <a:ext cx="778342"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2">
    <tabColor rgb="FFC00000"/>
  </sheetPr>
  <dimension ref="A1:H56"/>
  <sheetViews>
    <sheetView showGridLines="0" tabSelected="1" topLeftCell="A15" zoomScaleNormal="100" zoomScalePageLayoutView="60" workbookViewId="0">
      <selection activeCell="G43" sqref="G43"/>
    </sheetView>
  </sheetViews>
  <sheetFormatPr baseColWidth="10" defaultColWidth="11.5703125" defaultRowHeight="12"/>
  <cols>
    <col min="1" max="1" width="3.42578125" style="5" customWidth="1"/>
    <col min="2" max="2" width="57.7109375" style="5" customWidth="1"/>
    <col min="3" max="8" width="18.7109375" style="5" customWidth="1"/>
    <col min="9" max="16384" width="11.5703125" style="5"/>
  </cols>
  <sheetData>
    <row r="1" spans="1:8" s="1" customFormat="1" ht="26.1" customHeight="1">
      <c r="A1" s="29" t="s">
        <v>0</v>
      </c>
      <c r="B1" s="29"/>
      <c r="C1" s="29"/>
      <c r="D1" s="29"/>
      <c r="E1" s="29"/>
      <c r="F1" s="29"/>
      <c r="G1" s="29"/>
      <c r="H1" s="29"/>
    </row>
    <row r="2" spans="1:8" s="1" customFormat="1" ht="26.1" customHeight="1">
      <c r="A2" s="29" t="s">
        <v>1</v>
      </c>
      <c r="B2" s="29"/>
      <c r="C2" s="29"/>
      <c r="D2" s="29"/>
      <c r="E2" s="29"/>
      <c r="F2" s="29"/>
      <c r="G2" s="29"/>
      <c r="H2" s="29"/>
    </row>
    <row r="3" spans="1:8" s="1" customFormat="1" ht="26.1" customHeight="1">
      <c r="A3" s="29" t="s">
        <v>2</v>
      </c>
      <c r="B3" s="29"/>
      <c r="C3" s="29"/>
      <c r="D3" s="29"/>
      <c r="E3" s="29"/>
      <c r="F3" s="29"/>
      <c r="G3" s="29"/>
      <c r="H3" s="29"/>
    </row>
    <row r="4" spans="1:8" s="2" customFormat="1" ht="15.95" customHeight="1">
      <c r="A4" s="30" t="s">
        <v>3</v>
      </c>
      <c r="B4" s="30"/>
      <c r="C4" s="30"/>
      <c r="D4" s="30"/>
      <c r="E4" s="30"/>
      <c r="F4" s="30"/>
      <c r="G4" s="30"/>
      <c r="H4" s="30"/>
    </row>
    <row r="5" spans="1:8" ht="9" customHeight="1">
      <c r="A5" s="3"/>
      <c r="B5" s="3"/>
      <c r="C5" s="3"/>
      <c r="D5" s="4"/>
      <c r="E5" s="3"/>
      <c r="F5" s="3"/>
      <c r="G5" s="3"/>
      <c r="H5" s="3"/>
    </row>
    <row r="6" spans="1:8" s="7" customFormat="1" ht="15.75" customHeight="1">
      <c r="A6" s="31" t="s">
        <v>4</v>
      </c>
      <c r="B6" s="32"/>
      <c r="C6" s="37" t="s">
        <v>5</v>
      </c>
      <c r="D6" s="38"/>
      <c r="E6" s="38"/>
      <c r="F6" s="38"/>
      <c r="G6" s="39"/>
      <c r="H6" s="40" t="s">
        <v>6</v>
      </c>
    </row>
    <row r="7" spans="1:8" s="7" customFormat="1" ht="30" customHeight="1">
      <c r="A7" s="33"/>
      <c r="B7" s="34"/>
      <c r="C7" s="8" t="s">
        <v>7</v>
      </c>
      <c r="D7" s="6" t="s">
        <v>8</v>
      </c>
      <c r="E7" s="8" t="s">
        <v>9</v>
      </c>
      <c r="F7" s="8" t="s">
        <v>10</v>
      </c>
      <c r="G7" s="8" t="s">
        <v>11</v>
      </c>
      <c r="H7" s="40"/>
    </row>
    <row r="8" spans="1:8" s="7" customFormat="1" ht="17.25" customHeight="1">
      <c r="A8" s="35"/>
      <c r="B8" s="36"/>
      <c r="C8" s="9">
        <v>1</v>
      </c>
      <c r="D8" s="9">
        <v>2</v>
      </c>
      <c r="E8" s="9" t="s">
        <v>12</v>
      </c>
      <c r="F8" s="9">
        <v>4</v>
      </c>
      <c r="G8" s="9">
        <v>5</v>
      </c>
      <c r="H8" s="9" t="s">
        <v>13</v>
      </c>
    </row>
    <row r="9" spans="1:8" s="7" customFormat="1" ht="6" customHeight="1">
      <c r="A9" s="10"/>
      <c r="B9" s="11"/>
      <c r="C9" s="12"/>
      <c r="D9" s="12"/>
      <c r="E9" s="12"/>
      <c r="F9" s="12"/>
      <c r="G9" s="12"/>
      <c r="H9" s="12"/>
    </row>
    <row r="10" spans="1:8" s="15" customFormat="1" ht="15" customHeight="1">
      <c r="A10" s="10"/>
      <c r="B10" s="13" t="s">
        <v>14</v>
      </c>
      <c r="C10" s="14">
        <f>C11</f>
        <v>10789879838.000013</v>
      </c>
      <c r="D10" s="14">
        <f>E10-C10</f>
        <v>188607074.11996078</v>
      </c>
      <c r="E10" s="14">
        <f t="shared" ref="E10:G10" si="0">E11</f>
        <v>10978486912.119974</v>
      </c>
      <c r="F10" s="14">
        <f t="shared" si="0"/>
        <v>1962535597.8600016</v>
      </c>
      <c r="G10" s="14">
        <f t="shared" si="0"/>
        <v>1556855236.0600021</v>
      </c>
      <c r="H10" s="14">
        <f t="shared" ref="H10:H31" si="1">E10-F10</f>
        <v>9015951314.2599716</v>
      </c>
    </row>
    <row r="11" spans="1:8" s="15" customFormat="1" ht="15" customHeight="1">
      <c r="A11" s="10"/>
      <c r="B11" s="16" t="s">
        <v>14</v>
      </c>
      <c r="C11" s="12">
        <v>10789879838.000013</v>
      </c>
      <c r="D11" s="12">
        <f>E11-C11</f>
        <v>188607074.11996078</v>
      </c>
      <c r="E11" s="12">
        <v>10978486912.119974</v>
      </c>
      <c r="F11" s="12">
        <v>1962535597.8600016</v>
      </c>
      <c r="G11" s="12">
        <v>1556855236.0600021</v>
      </c>
      <c r="H11" s="12">
        <f t="shared" si="1"/>
        <v>9015951314.2599716</v>
      </c>
    </row>
    <row r="12" spans="1:8" s="15" customFormat="1" ht="15" customHeight="1">
      <c r="A12" s="10"/>
      <c r="B12" s="13" t="s">
        <v>15</v>
      </c>
      <c r="C12" s="14">
        <f>SUM(C13:C14)</f>
        <v>34613217933.000092</v>
      </c>
      <c r="D12" s="14">
        <f t="shared" ref="D12:D35" si="2">E12-C12</f>
        <v>1491127988.310051</v>
      </c>
      <c r="E12" s="14">
        <f t="shared" ref="E12:G12" si="3">SUM(E13:E14)</f>
        <v>36104345921.310143</v>
      </c>
      <c r="F12" s="14">
        <f t="shared" si="3"/>
        <v>8236469786.0400238</v>
      </c>
      <c r="G12" s="14">
        <f t="shared" si="3"/>
        <v>7503328049.3700066</v>
      </c>
      <c r="H12" s="14">
        <f t="shared" si="1"/>
        <v>27867876135.270119</v>
      </c>
    </row>
    <row r="13" spans="1:8" s="15" customFormat="1" ht="15" customHeight="1">
      <c r="A13" s="10"/>
      <c r="B13" s="16" t="s">
        <v>15</v>
      </c>
      <c r="C13" s="12">
        <v>34613217933.000092</v>
      </c>
      <c r="D13" s="12">
        <f t="shared" si="2"/>
        <v>1491127317.9500504</v>
      </c>
      <c r="E13" s="12">
        <v>36104345250.950142</v>
      </c>
      <c r="F13" s="12">
        <v>8236469786.0400238</v>
      </c>
      <c r="G13" s="12">
        <v>7503328049.3700066</v>
      </c>
      <c r="H13" s="12">
        <f t="shared" si="1"/>
        <v>27867875464.910118</v>
      </c>
    </row>
    <row r="14" spans="1:8" s="15" customFormat="1" ht="15" customHeight="1">
      <c r="A14" s="10"/>
      <c r="B14" s="16" t="s">
        <v>16</v>
      </c>
      <c r="C14" s="12">
        <v>0</v>
      </c>
      <c r="D14" s="12">
        <f t="shared" si="2"/>
        <v>670.36</v>
      </c>
      <c r="E14" s="12">
        <v>670.36</v>
      </c>
      <c r="F14" s="12">
        <v>0</v>
      </c>
      <c r="G14" s="12">
        <v>0</v>
      </c>
      <c r="H14" s="12">
        <f t="shared" si="1"/>
        <v>670.36</v>
      </c>
    </row>
    <row r="15" spans="1:8" s="15" customFormat="1" ht="24" customHeight="1">
      <c r="A15" s="10"/>
      <c r="B15" s="13" t="s">
        <v>17</v>
      </c>
      <c r="C15" s="14">
        <f>SUM(C16:C31)</f>
        <v>27445083470</v>
      </c>
      <c r="D15" s="14">
        <f t="shared" si="2"/>
        <v>1557011467.5400009</v>
      </c>
      <c r="E15" s="14">
        <f t="shared" ref="E15:G15" si="4">SUM(E16:E31)</f>
        <v>29002094937.540001</v>
      </c>
      <c r="F15" s="14">
        <f t="shared" si="4"/>
        <v>8031566790.9399986</v>
      </c>
      <c r="G15" s="14">
        <f t="shared" si="4"/>
        <v>7991860227.5099983</v>
      </c>
      <c r="H15" s="14">
        <f t="shared" si="1"/>
        <v>20970528146.600002</v>
      </c>
    </row>
    <row r="16" spans="1:8" s="15" customFormat="1" ht="15" customHeight="1">
      <c r="A16" s="10"/>
      <c r="B16" s="16" t="s">
        <v>18</v>
      </c>
      <c r="C16" s="12">
        <v>368349095</v>
      </c>
      <c r="D16" s="12">
        <f>E16-C16</f>
        <v>294.5</v>
      </c>
      <c r="E16" s="12">
        <v>368349389.5</v>
      </c>
      <c r="F16" s="12">
        <v>97233485.5</v>
      </c>
      <c r="G16" s="12">
        <v>97233485.5</v>
      </c>
      <c r="H16" s="12">
        <f>E16-F16</f>
        <v>271115904</v>
      </c>
    </row>
    <row r="17" spans="1:8" s="15" customFormat="1" ht="15" customHeight="1">
      <c r="A17" s="10"/>
      <c r="B17" s="16" t="s">
        <v>19</v>
      </c>
      <c r="C17" s="12">
        <v>404579241</v>
      </c>
      <c r="D17" s="12">
        <f>E17-C17</f>
        <v>0</v>
      </c>
      <c r="E17" s="12">
        <v>404579241</v>
      </c>
      <c r="F17" s="12">
        <v>100768475</v>
      </c>
      <c r="G17" s="12">
        <v>100768475</v>
      </c>
      <c r="H17" s="12">
        <f>E17-F17</f>
        <v>303810766</v>
      </c>
    </row>
    <row r="18" spans="1:8" s="15" customFormat="1" ht="15" customHeight="1">
      <c r="A18" s="10"/>
      <c r="B18" s="16" t="s">
        <v>20</v>
      </c>
      <c r="C18" s="12">
        <v>0</v>
      </c>
      <c r="D18" s="12">
        <f>E18-C18</f>
        <v>365740867.12</v>
      </c>
      <c r="E18" s="12">
        <v>365740867.12</v>
      </c>
      <c r="F18" s="12">
        <v>91435501.120000005</v>
      </c>
      <c r="G18" s="12">
        <v>91435501.120000005</v>
      </c>
      <c r="H18" s="12">
        <f>E18-F18</f>
        <v>274305366</v>
      </c>
    </row>
    <row r="19" spans="1:8" s="15" customFormat="1">
      <c r="A19" s="10"/>
      <c r="B19" s="16" t="s">
        <v>21</v>
      </c>
      <c r="C19" s="12">
        <v>0</v>
      </c>
      <c r="D19" s="12">
        <f>E19-C19</f>
        <v>12679464</v>
      </c>
      <c r="E19" s="12">
        <v>12679464</v>
      </c>
      <c r="F19" s="12">
        <v>3169866</v>
      </c>
      <c r="G19" s="12">
        <v>3169866</v>
      </c>
      <c r="H19" s="12">
        <f>E19-F19</f>
        <v>9509598</v>
      </c>
    </row>
    <row r="20" spans="1:8" s="15" customFormat="1" ht="15" customHeight="1">
      <c r="A20" s="10"/>
      <c r="B20" s="16" t="s">
        <v>22</v>
      </c>
      <c r="C20" s="12">
        <v>0</v>
      </c>
      <c r="D20" s="12">
        <f t="shared" si="2"/>
        <v>112605091.67</v>
      </c>
      <c r="E20" s="12">
        <v>112605091.67</v>
      </c>
      <c r="F20" s="12">
        <v>28151745.669999998</v>
      </c>
      <c r="G20" s="12">
        <v>28151745.669999998</v>
      </c>
      <c r="H20" s="12">
        <f t="shared" si="1"/>
        <v>84453346</v>
      </c>
    </row>
    <row r="21" spans="1:8" s="15" customFormat="1" ht="15" customHeight="1">
      <c r="A21" s="10"/>
      <c r="B21" s="16" t="s">
        <v>23</v>
      </c>
      <c r="C21" s="12"/>
      <c r="D21" s="12">
        <f t="shared" si="2"/>
        <v>0</v>
      </c>
      <c r="E21" s="12"/>
      <c r="F21" s="12"/>
      <c r="G21" s="12"/>
      <c r="H21" s="12">
        <f t="shared" si="1"/>
        <v>0</v>
      </c>
    </row>
    <row r="22" spans="1:8" s="15" customFormat="1" ht="15" customHeight="1">
      <c r="A22" s="10"/>
      <c r="B22" s="16" t="s">
        <v>24</v>
      </c>
      <c r="C22" s="12">
        <v>1898535513</v>
      </c>
      <c r="D22" s="12">
        <f t="shared" si="2"/>
        <v>1570.9400000572205</v>
      </c>
      <c r="E22" s="12">
        <v>1898537083.9400001</v>
      </c>
      <c r="F22" s="12">
        <v>463754005.94</v>
      </c>
      <c r="G22" s="12">
        <v>463754005.94</v>
      </c>
      <c r="H22" s="12">
        <f t="shared" si="1"/>
        <v>1434783078</v>
      </c>
    </row>
    <row r="23" spans="1:8" s="15" customFormat="1" ht="21.75" customHeight="1">
      <c r="A23" s="10"/>
      <c r="B23" s="16" t="s">
        <v>25</v>
      </c>
      <c r="C23" s="12">
        <v>284761814.00000006</v>
      </c>
      <c r="D23" s="12">
        <f t="shared" si="2"/>
        <v>142054381.96000016</v>
      </c>
      <c r="E23" s="12">
        <v>426816195.96000022</v>
      </c>
      <c r="F23" s="12">
        <v>128824285.89999998</v>
      </c>
      <c r="G23" s="12">
        <v>128824285.89999998</v>
      </c>
      <c r="H23" s="12">
        <f t="shared" si="1"/>
        <v>297991910.06000024</v>
      </c>
    </row>
    <row r="24" spans="1:8" s="15" customFormat="1" ht="20.25" customHeight="1">
      <c r="A24" s="10"/>
      <c r="B24" s="16" t="s">
        <v>26</v>
      </c>
      <c r="C24" s="12">
        <v>1589070074</v>
      </c>
      <c r="D24" s="12">
        <f t="shared" si="2"/>
        <v>826529895.85999823</v>
      </c>
      <c r="E24" s="12">
        <v>2415599969.8599982</v>
      </c>
      <c r="F24" s="12">
        <v>827748166.45000005</v>
      </c>
      <c r="G24" s="12">
        <v>826308794.38</v>
      </c>
      <c r="H24" s="12">
        <f t="shared" si="1"/>
        <v>1587851803.4099982</v>
      </c>
    </row>
    <row r="25" spans="1:8" s="15" customFormat="1" ht="15" customHeight="1">
      <c r="A25" s="10"/>
      <c r="B25" s="16" t="s">
        <v>27</v>
      </c>
      <c r="C25" s="12">
        <v>202735643</v>
      </c>
      <c r="D25" s="12">
        <f t="shared" si="2"/>
        <v>118478225.51999998</v>
      </c>
      <c r="E25" s="12">
        <v>321213868.51999998</v>
      </c>
      <c r="F25" s="12">
        <v>138671866.69</v>
      </c>
      <c r="G25" s="12">
        <v>138671866.69</v>
      </c>
      <c r="H25" s="12">
        <f t="shared" si="1"/>
        <v>182542001.82999998</v>
      </c>
    </row>
    <row r="26" spans="1:8" s="15" customFormat="1">
      <c r="A26" s="10"/>
      <c r="B26" s="16" t="s">
        <v>28</v>
      </c>
      <c r="C26" s="12">
        <v>1469800352</v>
      </c>
      <c r="D26" s="12">
        <f t="shared" si="2"/>
        <v>-147127162</v>
      </c>
      <c r="E26" s="12">
        <v>1322673190</v>
      </c>
      <c r="F26" s="12">
        <v>408245181</v>
      </c>
      <c r="G26" s="12">
        <v>408245181</v>
      </c>
      <c r="H26" s="12">
        <f t="shared" si="1"/>
        <v>914428009</v>
      </c>
    </row>
    <row r="27" spans="1:8" s="15" customFormat="1">
      <c r="A27" s="10"/>
      <c r="B27" s="16" t="s">
        <v>29</v>
      </c>
      <c r="C27" s="12">
        <v>3387726375</v>
      </c>
      <c r="D27" s="12">
        <f t="shared" si="2"/>
        <v>10009575</v>
      </c>
      <c r="E27" s="12">
        <v>3397735950</v>
      </c>
      <c r="F27" s="12">
        <v>849433986</v>
      </c>
      <c r="G27" s="12">
        <v>849433986</v>
      </c>
      <c r="H27" s="12">
        <f t="shared" si="1"/>
        <v>2548301964</v>
      </c>
    </row>
    <row r="28" spans="1:8" s="15" customFormat="1">
      <c r="A28" s="10"/>
      <c r="B28" s="16" t="s">
        <v>30</v>
      </c>
      <c r="C28" s="12">
        <v>50036516</v>
      </c>
      <c r="D28" s="12">
        <f t="shared" si="2"/>
        <v>0</v>
      </c>
      <c r="E28" s="12">
        <v>50036516</v>
      </c>
      <c r="F28" s="12">
        <v>7217595.6699999999</v>
      </c>
      <c r="G28" s="12">
        <v>7217595.6699999999</v>
      </c>
      <c r="H28" s="12">
        <f t="shared" si="1"/>
        <v>42818920.329999998</v>
      </c>
    </row>
    <row r="29" spans="1:8" s="15" customFormat="1">
      <c r="A29" s="10"/>
      <c r="B29" s="16" t="s">
        <v>31</v>
      </c>
      <c r="C29" s="12">
        <v>558082762</v>
      </c>
      <c r="D29" s="12">
        <f t="shared" si="2"/>
        <v>82528442.790000081</v>
      </c>
      <c r="E29" s="12">
        <v>640611204.79000008</v>
      </c>
      <c r="F29" s="12">
        <v>106533821.13</v>
      </c>
      <c r="G29" s="12">
        <v>102932144.47000001</v>
      </c>
      <c r="H29" s="12">
        <f t="shared" si="1"/>
        <v>534077383.66000009</v>
      </c>
    </row>
    <row r="30" spans="1:8" s="15" customFormat="1" ht="15" customHeight="1">
      <c r="A30" s="10"/>
      <c r="B30" s="16" t="s">
        <v>32</v>
      </c>
      <c r="C30" s="12">
        <v>17231406085</v>
      </c>
      <c r="D30" s="12">
        <f t="shared" si="2"/>
        <v>0</v>
      </c>
      <c r="E30" s="12">
        <v>17231406085</v>
      </c>
      <c r="F30" s="12">
        <v>4747661035.1299982</v>
      </c>
      <c r="G30" s="12">
        <v>4712995520.4299984</v>
      </c>
      <c r="H30" s="12">
        <f t="shared" si="1"/>
        <v>12483745049.870003</v>
      </c>
    </row>
    <row r="31" spans="1:8" s="15" customFormat="1" ht="15" customHeight="1">
      <c r="A31" s="10"/>
      <c r="B31" s="16" t="s">
        <v>33</v>
      </c>
      <c r="C31" s="12">
        <v>0</v>
      </c>
      <c r="D31" s="12">
        <f t="shared" si="2"/>
        <v>33510820.18</v>
      </c>
      <c r="E31" s="12">
        <v>33510820.18</v>
      </c>
      <c r="F31" s="12">
        <v>32717773.739999998</v>
      </c>
      <c r="G31" s="12">
        <v>32717773.739999998</v>
      </c>
      <c r="H31" s="12">
        <f t="shared" si="1"/>
        <v>793046.44000000134</v>
      </c>
    </row>
    <row r="32" spans="1:8" s="15" customFormat="1" ht="15" customHeight="1">
      <c r="A32" s="10"/>
      <c r="B32" s="13" t="s">
        <v>34</v>
      </c>
      <c r="C32" s="14">
        <f>C33</f>
        <v>4515339397</v>
      </c>
      <c r="D32" s="14">
        <f>E32-C32</f>
        <v>1409027711.7399988</v>
      </c>
      <c r="E32" s="14">
        <f t="shared" ref="E32:G32" si="5">E33</f>
        <v>5924367108.7399988</v>
      </c>
      <c r="F32" s="14">
        <f t="shared" si="5"/>
        <v>2205389452.77</v>
      </c>
      <c r="G32" s="14">
        <f t="shared" si="5"/>
        <v>2166028621.7699995</v>
      </c>
      <c r="H32" s="14">
        <f>E32-F32</f>
        <v>3718977655.9699988</v>
      </c>
    </row>
    <row r="33" spans="1:8" s="15" customFormat="1" ht="15" customHeight="1">
      <c r="A33" s="10"/>
      <c r="B33" s="16" t="s">
        <v>34</v>
      </c>
      <c r="C33" s="12">
        <v>4515339397</v>
      </c>
      <c r="D33" s="12">
        <f>E33-C33</f>
        <v>1409027711.7399988</v>
      </c>
      <c r="E33" s="12">
        <v>5924367108.7399988</v>
      </c>
      <c r="F33" s="12">
        <v>2205389452.77</v>
      </c>
      <c r="G33" s="12">
        <v>2166028621.7699995</v>
      </c>
      <c r="H33" s="12">
        <f>E33-F33</f>
        <v>3718977655.9699988</v>
      </c>
    </row>
    <row r="34" spans="1:8" s="15" customFormat="1" ht="9.75" customHeight="1">
      <c r="A34" s="17"/>
      <c r="B34" s="18"/>
      <c r="C34" s="19"/>
      <c r="D34" s="19"/>
      <c r="E34" s="19"/>
      <c r="F34" s="19"/>
      <c r="G34" s="19"/>
      <c r="H34" s="19"/>
    </row>
    <row r="35" spans="1:8" s="15" customFormat="1" ht="18" customHeight="1">
      <c r="A35" s="20"/>
      <c r="B35" s="21" t="s">
        <v>35</v>
      </c>
      <c r="C35" s="22">
        <f>SUM(C32,C15,C12,C10)</f>
        <v>77363520638.000107</v>
      </c>
      <c r="D35" s="22">
        <f t="shared" si="2"/>
        <v>4645774241.710022</v>
      </c>
      <c r="E35" s="22">
        <f t="shared" ref="E35:G35" si="6">SUM(E32,E15,E12,E10)</f>
        <v>82009294879.710129</v>
      </c>
      <c r="F35" s="22">
        <f t="shared" si="6"/>
        <v>20435961627.610023</v>
      </c>
      <c r="G35" s="22">
        <f t="shared" si="6"/>
        <v>19218072134.710007</v>
      </c>
      <c r="H35" s="22">
        <f>E35-F35</f>
        <v>61573333252.100105</v>
      </c>
    </row>
    <row r="36" spans="1:8" s="15" customFormat="1" ht="4.5" customHeight="1">
      <c r="A36" s="23"/>
      <c r="B36" s="23"/>
      <c r="C36" s="23"/>
      <c r="D36" s="23"/>
      <c r="E36" s="23"/>
      <c r="F36" s="23"/>
      <c r="G36" s="23"/>
      <c r="H36" s="23"/>
    </row>
    <row r="37" spans="1:8" s="24" customFormat="1" ht="25.5" customHeight="1">
      <c r="A37" s="28" t="s">
        <v>36</v>
      </c>
      <c r="B37" s="28"/>
      <c r="C37" s="28"/>
      <c r="D37" s="28"/>
      <c r="E37" s="28"/>
      <c r="F37" s="28"/>
      <c r="G37" s="28"/>
      <c r="H37" s="28"/>
    </row>
    <row r="38" spans="1:8" s="15" customFormat="1" ht="6.75" customHeight="1">
      <c r="A38" s="23"/>
      <c r="B38" s="23"/>
      <c r="C38" s="25"/>
      <c r="D38" s="25"/>
      <c r="E38" s="25"/>
      <c r="F38" s="25"/>
      <c r="G38" s="25"/>
      <c r="H38" s="25"/>
    </row>
    <row r="39" spans="1:8" s="15" customFormat="1">
      <c r="A39" s="26" t="s">
        <v>37</v>
      </c>
      <c r="B39" s="23"/>
      <c r="C39" s="25"/>
      <c r="D39" s="25"/>
      <c r="E39" s="25"/>
      <c r="F39" s="25"/>
      <c r="G39" s="25"/>
      <c r="H39" s="25"/>
    </row>
    <row r="40" spans="1:8">
      <c r="C40" s="27"/>
      <c r="D40" s="27"/>
      <c r="E40" s="27"/>
      <c r="F40" s="27"/>
      <c r="G40" s="27"/>
      <c r="H40" s="27"/>
    </row>
    <row r="41" spans="1:8">
      <c r="C41" s="27"/>
      <c r="D41" s="27"/>
      <c r="E41" s="27"/>
      <c r="F41" s="27"/>
      <c r="G41" s="27"/>
      <c r="H41" s="27"/>
    </row>
    <row r="42" spans="1:8">
      <c r="C42" s="27"/>
      <c r="D42" s="27"/>
      <c r="E42" s="27"/>
      <c r="F42" s="27"/>
      <c r="G42" s="27"/>
      <c r="H42" s="27"/>
    </row>
    <row r="43" spans="1:8">
      <c r="C43" s="27"/>
      <c r="D43" s="27"/>
      <c r="E43" s="27"/>
      <c r="F43" s="27"/>
      <c r="G43" s="27"/>
      <c r="H43" s="27"/>
    </row>
    <row r="44" spans="1:8">
      <c r="C44" s="27"/>
      <c r="D44" s="27"/>
      <c r="E44" s="27"/>
      <c r="F44" s="27"/>
      <c r="G44" s="27"/>
      <c r="H44" s="27"/>
    </row>
    <row r="45" spans="1:8">
      <c r="C45" s="27"/>
      <c r="D45" s="27"/>
      <c r="E45" s="27"/>
      <c r="F45" s="27"/>
      <c r="G45" s="27"/>
      <c r="H45" s="27"/>
    </row>
    <row r="46" spans="1:8">
      <c r="C46" s="27"/>
      <c r="D46" s="27"/>
      <c r="E46" s="27"/>
      <c r="F46" s="27"/>
      <c r="G46" s="27"/>
      <c r="H46" s="27"/>
    </row>
    <row r="52" spans="3:8">
      <c r="C52" s="27"/>
      <c r="D52" s="27"/>
      <c r="E52" s="27"/>
      <c r="F52" s="27"/>
      <c r="G52" s="27"/>
      <c r="H52" s="27"/>
    </row>
    <row r="56" spans="3:8">
      <c r="C56" s="27"/>
    </row>
  </sheetData>
  <mergeCells count="8">
    <mergeCell ref="A37:H37"/>
    <mergeCell ref="A1:H1"/>
    <mergeCell ref="A2:H2"/>
    <mergeCell ref="A3:H3"/>
    <mergeCell ref="A4:H4"/>
    <mergeCell ref="A6:B8"/>
    <mergeCell ref="C6:G6"/>
    <mergeCell ref="H6:H7"/>
  </mergeCells>
  <printOptions horizontalCentered="1"/>
  <pageMargins left="0.31496062992125984" right="0.31496062992125984" top="0.85" bottom="0.52" header="0.34" footer="0.17"/>
  <pageSetup scale="73"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Flujo por Fondos 2025</vt:lpstr>
      <vt:lpstr>' Flujo por Fondos 2025'!Área_de_impresión</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2025-04-29T16:18:40Z</dcterms:created>
  <dcterms:modified xsi:type="dcterms:W3CDTF">2025-04-29T18:42:43Z</dcterms:modified>
</cp:coreProperties>
</file>