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1608E54A-4527-4399-963A-9FE1C0D88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Analitico Activo 20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 localSheetId="0">#REF!</definedName>
    <definedName name="___________________bd2">#REF!</definedName>
    <definedName name="__________________bd2" localSheetId="0">#REF!</definedName>
    <definedName name="__________________bd2">#REF!</definedName>
    <definedName name="_________________bd2" localSheetId="0">#REF!</definedName>
    <definedName name="_________________bd2">#REF!</definedName>
    <definedName name="________________bd2" localSheetId="0">#REF!</definedName>
    <definedName name="________________bd2">#REF!</definedName>
    <definedName name="_______________bd2" localSheetId="0">#REF!</definedName>
    <definedName name="_______________bd2">#REF!</definedName>
    <definedName name="______________bd2" localSheetId="0">#REF!</definedName>
    <definedName name="______________bd2">#REF!</definedName>
    <definedName name="_____________bd2" localSheetId="0">#REF!</definedName>
    <definedName name="_____________bd2">#REF!</definedName>
    <definedName name="____________bd2" localSheetId="0">#REF!</definedName>
    <definedName name="____________bd2">#REF!</definedName>
    <definedName name="___________bd2" localSheetId="0">#REF!</definedName>
    <definedName name="___________bd2">#REF!</definedName>
    <definedName name="__________bd2" localSheetId="0">#REF!</definedName>
    <definedName name="__________bd2">#REF!</definedName>
    <definedName name="_________bd2" localSheetId="0">#REF!</definedName>
    <definedName name="_________bd2">#REF!</definedName>
    <definedName name="________BD2" localSheetId="0">#REF!</definedName>
    <definedName name="________BD2">#REF!</definedName>
    <definedName name="_______bd2" localSheetId="0">#REF!</definedName>
    <definedName name="_______bd2">#REF!</definedName>
    <definedName name="______bd2" localSheetId="0">#REF!</definedName>
    <definedName name="______bd2">#REF!</definedName>
    <definedName name="_____bd2" localSheetId="0">#REF!</definedName>
    <definedName name="_____bd2">#REF!</definedName>
    <definedName name="____bd2" localSheetId="0">#REF!</definedName>
    <definedName name="____bd2">#REF!</definedName>
    <definedName name="___bd2" localSheetId="0">#REF!</definedName>
    <definedName name="___bd2">#REF!</definedName>
    <definedName name="__bd2" localSheetId="0">#REF!</definedName>
    <definedName name="__bd2">#REF!</definedName>
    <definedName name="_bd2" localSheetId="0">#REF!</definedName>
    <definedName name="_bd2">#REF!</definedName>
    <definedName name="_BD3" localSheetId="0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 localSheetId="0">#REF!</definedName>
    <definedName name="aaa">#REF!</definedName>
    <definedName name="ABRIL" localSheetId="0">#REF!</definedName>
    <definedName name="ABRIL">#REF!</definedName>
    <definedName name="_xlnm.Print_Area" localSheetId="0">'Estado Analitico Activo 2025'!$A$1:$H$49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 localSheetId="0">#REF!</definedName>
    <definedName name="clas">#REF!</definedName>
    <definedName name="Database" localSheetId="0">#REF!</definedName>
    <definedName name="Database">#REF!</definedName>
    <definedName name="database1" localSheetId="0">#REF!</definedName>
    <definedName name="database1">#REF!</definedName>
    <definedName name="DATABASE2" localSheetId="0">#REF!</definedName>
    <definedName name="DATABASE2">#REF!</definedName>
    <definedName name="DATABASE23" localSheetId="0">#REF!</definedName>
    <definedName name="DATABASE23">#REF!</definedName>
    <definedName name="DEDE" localSheetId="0">#REF!</definedName>
    <definedName name="DEDE">#REF!</definedName>
    <definedName name="eri" localSheetId="0">#REF!</definedName>
    <definedName name="eri">#REF!</definedName>
    <definedName name="ERIKA" localSheetId="0">#REF!</definedName>
    <definedName name="ERIKA">#REF!</definedName>
    <definedName name="estado" localSheetId="0">#REF!</definedName>
    <definedName name="estado">#REF!</definedName>
    <definedName name="fconc" localSheetId="0">#REF!</definedName>
    <definedName name="fconc">#REF!</definedName>
    <definedName name="FDGDDAD" localSheetId="0">#REF!</definedName>
    <definedName name="FDGDDAD">#REF!</definedName>
    <definedName name="FGDGS" localSheetId="0">#REF!</definedName>
    <definedName name="FGDGS">#REF!</definedName>
    <definedName name="FLUJO" localSheetId="0">#REF!</definedName>
    <definedName name="FLUJO">#REF!</definedName>
    <definedName name="FRFR" localSheetId="0">#REF!</definedName>
    <definedName name="FRFR">#REF!</definedName>
    <definedName name="HH" localSheetId="0">#REF!</definedName>
    <definedName name="HH">#REF!</definedName>
    <definedName name="j" localSheetId="0">#REF!</definedName>
    <definedName name="j">#REF!</definedName>
    <definedName name="JIJIJ" localSheetId="0">#REF!</definedName>
    <definedName name="JIJIJ">#REF!</definedName>
    <definedName name="JJJ" localSheetId="0">#REF!</definedName>
    <definedName name="JJJ">#REF!</definedName>
    <definedName name="JKHGUJHL" localSheetId="0">#REF!</definedName>
    <definedName name="JKHGUJHL">#REF!</definedName>
    <definedName name="ju" localSheetId="0">#REF!</definedName>
    <definedName name="ju">#REF!</definedName>
    <definedName name="KDFKGJSDFG" localSheetId="0">#REF!</definedName>
    <definedName name="KDFKGJSDFG">#REF!</definedName>
    <definedName name="KKK" localSheetId="0">#REF!</definedName>
    <definedName name="KKK">#REF!</definedName>
    <definedName name="LL" localSheetId="0">#REF!</definedName>
    <definedName name="LL">#REF!</definedName>
    <definedName name="LOLO" localSheetId="0">#REF!</definedName>
    <definedName name="LOLO">#REF!</definedName>
    <definedName name="Ñ" localSheetId="0">#REF!</definedName>
    <definedName name="Ñ">#REF!</definedName>
    <definedName name="OCT" localSheetId="0">#REF!</definedName>
    <definedName name="OCT">#REF!</definedName>
    <definedName name="octubre" localSheetId="0">#REF!</definedName>
    <definedName name="octubre">#REF!</definedName>
    <definedName name="Octubremensual" localSheetId="0">#REF!</definedName>
    <definedName name="Octubremensual">#REF!</definedName>
    <definedName name="ORALE" localSheetId="0">#REF!</definedName>
    <definedName name="ORALE">#REF!</definedName>
    <definedName name="pp" localSheetId="0">#REF!</definedName>
    <definedName name="pp">#REF!</definedName>
    <definedName name="q" localSheetId="0">#REF!</definedName>
    <definedName name="q">#REF!</definedName>
    <definedName name="Recuperado" localSheetId="0">#REF!</definedName>
    <definedName name="Recuperado">#REF!</definedName>
    <definedName name="ss">#REF!</definedName>
    <definedName name="sss">#REF!</definedName>
    <definedName name="T" localSheetId="0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 localSheetId="0">#REF!</definedName>
    <definedName name="XCVCXBV">#REF!</definedName>
    <definedName name="YYY" localSheetId="0">#REF!</definedName>
    <definedName name="YYY">#REF!</definedName>
    <definedName name="Z_12AF7EC2_6A3F_44CE_A251_F987B41D2A95_.wvu.PrintArea" localSheetId="0" hidden="1">'Estado Analitico Activo 2025'!$A$1:$H$45</definedName>
    <definedName name="Z_12AF7EC2_6A3F_44CE_A251_F987B41D2A95_.wvu.Rows" localSheetId="0" hidden="1">'Estado Analitico Activo 2025'!$73:$1048576</definedName>
    <definedName name="Z_65B94904_9918_453B_8D4A_5E3642501900_.wvu.PrintArea" localSheetId="0" hidden="1">'Estado Analitico Activo 2025'!$A$1:$H$49</definedName>
    <definedName name="Z_65B94904_9918_453B_8D4A_5E3642501900_.wvu.Rows" localSheetId="0" hidden="1">'Estado Analitico Activo 2025'!$73:$1048576</definedName>
    <definedName name="Z_6C3CDF40_0DC3_41F2_A664_8DBE6D169CDC_.wvu.Cols" localSheetId="0" hidden="1">'Estado Analitico Activo 2025'!$J:$XFD</definedName>
    <definedName name="Z_6C3CDF40_0DC3_41F2_A664_8DBE6D169CDC_.wvu.PrintArea" localSheetId="0" hidden="1">'Estado Analitico Activo 2025'!$A$1:$H$33</definedName>
    <definedName name="Z_6C3CDF40_0DC3_41F2_A664_8DBE6D169CDC_.wvu.Rows" localSheetId="0" hidden="1">'Estado Analitico Activo 2025'!$73:$1048576,'Estado Analitico Activo 2025'!$63:$72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F21" i="1"/>
  <c r="E21" i="1"/>
  <c r="D21" i="1"/>
  <c r="G19" i="1"/>
  <c r="H19" i="1" s="1"/>
  <c r="G18" i="1"/>
  <c r="H18" i="1" s="1"/>
  <c r="G17" i="1"/>
  <c r="H17" i="1" s="1"/>
  <c r="H16" i="1"/>
  <c r="G16" i="1"/>
  <c r="G15" i="1"/>
  <c r="H15" i="1" s="1"/>
  <c r="G14" i="1"/>
  <c r="H14" i="1" s="1"/>
  <c r="G13" i="1"/>
  <c r="F11" i="1"/>
  <c r="F9" i="1" s="1"/>
  <c r="E11" i="1"/>
  <c r="E9" i="1" s="1"/>
  <c r="D11" i="1"/>
  <c r="D9" i="1" s="1"/>
  <c r="G11" i="1" l="1"/>
  <c r="G9" i="1"/>
  <c r="H9" i="1" s="1"/>
  <c r="G21" i="1"/>
  <c r="H23" i="1"/>
  <c r="H21" i="1" s="1"/>
  <c r="H13" i="1"/>
  <c r="H11" i="1" s="1"/>
</calcChain>
</file>

<file path=xl/sharedStrings.xml><?xml version="1.0" encoding="utf-8"?>
<sst xmlns="http://schemas.openxmlformats.org/spreadsheetml/2006/main" count="32" uniqueCount="32">
  <si>
    <t>Estado Analítico del Activo</t>
  </si>
  <si>
    <t>al 31 de Marzo del 2025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</si>
  <si>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</si>
  <si>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</si>
  <si>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</si>
  <si>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</si>
  <si>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</si>
  <si>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</si>
  <si>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</si>
  <si>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</si>
  <si>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</si>
  <si>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</si>
  <si>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</si>
  <si>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</si>
  <si>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</si>
  <si>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</si>
  <si>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</si>
  <si>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</si>
  <si>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</si>
  <si>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</si>
  <si>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</si>
  <si>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</si>
  <si>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</si>
  <si>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</si>
  <si>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</si>
  <si>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</si>
  <si>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</si>
  <si>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</si>
  <si>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</si>
  <si>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</si>
  <si>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*Los importes de las columnas de Cargos y Abonos no corresponden necesariamente a los movimientos de altas y/o bajas del período, ya que además de incluir altas y/o bajas tambien son producto del proceso de desagregación de activos en el sistema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</si>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</sst>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Encode Sans Expanded SemiBold"/>
    </font>
    <font>
      <b/>
      <sz val="10"/>
      <name val="Encode Sans Expanded SemiBold"/>
    </font>
    <font>
      <b/>
      <sz val="7"/>
      <name val="Encode Sans Expanded SemiBold"/>
    </font>
    <font>
      <sz val="10"/>
      <name val="Arial"/>
      <family val="2"/>
    </font>
    <font>
      <b/>
      <sz val="9"/>
      <name val="Encode Sans Expanded SemiBold"/>
    </font>
    <font>
      <sz val="9"/>
      <color theme="1"/>
      <name val="Encode Sans Expanded SemiBold"/>
    </font>
    <font>
      <sz val="11"/>
      <color theme="1"/>
      <name val="Encode Sans Expanded SemiBold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DIN Pro Regular"/>
      <family val="2"/>
    </font>
    <font>
      <sz val="9"/>
      <color theme="1"/>
      <name val="DIN Pro Regular"/>
      <family val="2"/>
    </font>
    <font>
      <sz val="11"/>
      <color theme="1"/>
      <name val="DIN Pro Regular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11"/>
      <name val="Helvetica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166" fontId="6" fillId="0" borderId="0"/>
    <xf numFmtId="0" fontId="6" fillId="0" borderId="0"/>
    <xf numFmtId="0" fontId="6" fillId="0" borderId="0" applyNumberFormat="0" applyFill="0" applyBorder="0" applyAlignment="0" applyProtection="0"/>
    <xf numFmtId="166" fontId="33" fillId="0" borderId="0"/>
    <xf numFmtId="166" fontId="6" fillId="0" borderId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36" borderId="0" applyNumberFormat="0" applyBorder="0" applyAlignment="0" applyProtection="0"/>
    <xf numFmtId="0" fontId="35" fillId="1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1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1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14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14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14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18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18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18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2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2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2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26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6" fillId="38" borderId="0" applyNumberFormat="0" applyBorder="0" applyAlignment="0" applyProtection="0"/>
    <xf numFmtId="0" fontId="34" fillId="38" borderId="0" applyNumberFormat="0" applyBorder="0" applyAlignment="0" applyProtection="0"/>
    <xf numFmtId="0" fontId="36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26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26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0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30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30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3" borderId="0" applyNumberFormat="0" applyBorder="0" applyAlignment="0" applyProtection="0"/>
    <xf numFmtId="0" fontId="34" fillId="38" borderId="0" applyNumberFormat="0" applyBorder="0" applyAlignment="0" applyProtection="0"/>
    <xf numFmtId="0" fontId="34" fillId="36" borderId="0" applyNumberFormat="0" applyBorder="0" applyAlignment="0" applyProtection="0"/>
    <xf numFmtId="0" fontId="35" fillId="11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11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11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15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6" fillId="44" borderId="0" applyNumberFormat="0" applyBorder="0" applyAlignment="0" applyProtection="0"/>
    <xf numFmtId="0" fontId="34" fillId="44" borderId="0" applyNumberFormat="0" applyBorder="0" applyAlignment="0" applyProtection="0"/>
    <xf numFmtId="0" fontId="36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15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15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1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1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1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2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2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2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27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27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27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3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6" fillId="48" borderId="0" applyNumberFormat="0" applyBorder="0" applyAlignment="0" applyProtection="0"/>
    <xf numFmtId="0" fontId="1" fillId="31" borderId="0" applyNumberFormat="0" applyBorder="0" applyAlignment="0" applyProtection="0"/>
    <xf numFmtId="0" fontId="34" fillId="48" borderId="0" applyNumberFormat="0" applyBorder="0" applyAlignment="0" applyProtection="0"/>
    <xf numFmtId="0" fontId="1" fillId="31" borderId="0" applyNumberFormat="0" applyBorder="0" applyAlignment="0" applyProtection="0"/>
    <xf numFmtId="0" fontId="34" fillId="48" borderId="0" applyNumberFormat="0" applyBorder="0" applyAlignment="0" applyProtection="0"/>
    <xf numFmtId="0" fontId="36" fillId="48" borderId="0" applyNumberFormat="0" applyBorder="0" applyAlignment="0" applyProtection="0"/>
    <xf numFmtId="0" fontId="35" fillId="3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3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49" borderId="0" applyNumberFormat="0" applyBorder="0" applyAlignment="0" applyProtection="0"/>
    <xf numFmtId="0" fontId="37" fillId="36" borderId="0" applyNumberFormat="0" applyBorder="0" applyAlignment="0" applyProtection="0"/>
    <xf numFmtId="0" fontId="38" fillId="1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9" fillId="50" borderId="0" applyNumberFormat="0" applyBorder="0" applyAlignment="0" applyProtection="0"/>
    <xf numFmtId="0" fontId="37" fillId="50" borderId="0" applyNumberFormat="0" applyBorder="0" applyAlignment="0" applyProtection="0"/>
    <xf numFmtId="0" fontId="39" fillId="50" borderId="0" applyNumberFormat="0" applyBorder="0" applyAlignment="0" applyProtection="0"/>
    <xf numFmtId="0" fontId="37" fillId="50" borderId="0" applyNumberFormat="0" applyBorder="0" applyAlignment="0" applyProtection="0"/>
    <xf numFmtId="0" fontId="38" fillId="1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8" fillId="1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8" fillId="1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9" fillId="44" borderId="0" applyNumberFormat="0" applyBorder="0" applyAlignment="0" applyProtection="0"/>
    <xf numFmtId="0" fontId="37" fillId="44" borderId="0" applyNumberFormat="0" applyBorder="0" applyAlignment="0" applyProtection="0"/>
    <xf numFmtId="0" fontId="39" fillId="44" borderId="0" applyNumberFormat="0" applyBorder="0" applyAlignment="0" applyProtection="0"/>
    <xf numFmtId="0" fontId="37" fillId="44" borderId="0" applyNumberFormat="0" applyBorder="0" applyAlignment="0" applyProtection="0"/>
    <xf numFmtId="0" fontId="38" fillId="1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8" fillId="1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8" fillId="20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8" fillId="47" borderId="0" applyNumberFormat="0" applyBorder="0" applyAlignment="0" applyProtection="0"/>
    <xf numFmtId="0" fontId="39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7" borderId="0" applyNumberFormat="0" applyBorder="0" applyAlignment="0" applyProtection="0"/>
    <xf numFmtId="0" fontId="37" fillId="47" borderId="0" applyNumberFormat="0" applyBorder="0" applyAlignment="0" applyProtection="0"/>
    <xf numFmtId="0" fontId="38" fillId="20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8" fillId="20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8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8" fillId="24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4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4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9" fillId="49" borderId="0" applyNumberFormat="0" applyBorder="0" applyAlignment="0" applyProtection="0"/>
    <xf numFmtId="0" fontId="37" fillId="49" borderId="0" applyNumberFormat="0" applyBorder="0" applyAlignment="0" applyProtection="0"/>
    <xf numFmtId="0" fontId="39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3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52" borderId="0" applyNumberFormat="0" applyBorder="0" applyAlignment="0" applyProtection="0"/>
    <xf numFmtId="0" fontId="39" fillId="52" borderId="0" applyNumberFormat="0" applyBorder="0" applyAlignment="0" applyProtection="0"/>
    <xf numFmtId="0" fontId="37" fillId="52" borderId="0" applyNumberFormat="0" applyBorder="0" applyAlignment="0" applyProtection="0"/>
    <xf numFmtId="0" fontId="39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3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3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46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49" borderId="0" applyNumberFormat="0" applyBorder="0" applyAlignment="0" applyProtection="0"/>
    <xf numFmtId="0" fontId="37" fillId="56" borderId="0" applyNumberFormat="0" applyBorder="0" applyAlignment="0" applyProtection="0"/>
    <xf numFmtId="0" fontId="40" fillId="40" borderId="0" applyNumberFormat="0" applyBorder="0" applyAlignment="0" applyProtection="0"/>
    <xf numFmtId="0" fontId="41" fillId="2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1" fillId="2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1" fillId="2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4" fillId="35" borderId="18" applyNumberFormat="0" applyAlignment="0" applyProtection="0"/>
    <xf numFmtId="0" fontId="45" fillId="6" borderId="4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6" fillId="43" borderId="18" applyNumberFormat="0" applyAlignment="0" applyProtection="0"/>
    <xf numFmtId="0" fontId="44" fillId="43" borderId="18" applyNumberFormat="0" applyAlignment="0" applyProtection="0"/>
    <xf numFmtId="0" fontId="46" fillId="43" borderId="18" applyNumberFormat="0" applyAlignment="0" applyProtection="0"/>
    <xf numFmtId="0" fontId="44" fillId="43" borderId="18" applyNumberFormat="0" applyAlignment="0" applyProtection="0"/>
    <xf numFmtId="0" fontId="45" fillId="6" borderId="4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5" fillId="6" borderId="4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7" fillId="7" borderId="7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9" fillId="57" borderId="19" applyNumberFormat="0" applyAlignment="0" applyProtection="0"/>
    <xf numFmtId="0" fontId="48" fillId="57" borderId="19" applyNumberFormat="0" applyAlignment="0" applyProtection="0"/>
    <xf numFmtId="0" fontId="49" fillId="57" borderId="19" applyNumberFormat="0" applyAlignment="0" applyProtection="0"/>
    <xf numFmtId="0" fontId="48" fillId="57" borderId="19" applyNumberFormat="0" applyAlignment="0" applyProtection="0"/>
    <xf numFmtId="0" fontId="47" fillId="7" borderId="7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7" fillId="7" borderId="7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48" fillId="57" borderId="19" applyNumberFormat="0" applyAlignment="0" applyProtection="0"/>
    <xf numFmtId="0" fontId="50" fillId="0" borderId="6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51" fillId="0" borderId="20" applyNumberFormat="0" applyFill="0" applyAlignment="0" applyProtection="0"/>
    <xf numFmtId="0" fontId="50" fillId="0" borderId="6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0" fillId="0" borderId="6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48" fillId="57" borderId="1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9" fillId="58" borderId="0" applyNumberFormat="0" applyBorder="0" applyAlignment="0" applyProtection="0"/>
    <xf numFmtId="0" fontId="37" fillId="58" borderId="0" applyNumberFormat="0" applyBorder="0" applyAlignment="0" applyProtection="0"/>
    <xf numFmtId="0" fontId="39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1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9" fillId="53" borderId="0" applyNumberFormat="0" applyBorder="0" applyAlignment="0" applyProtection="0"/>
    <xf numFmtId="0" fontId="37" fillId="53" borderId="0" applyNumberFormat="0" applyBorder="0" applyAlignment="0" applyProtection="0"/>
    <xf numFmtId="0" fontId="39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1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1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17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9" fillId="54" borderId="0" applyNumberFormat="0" applyBorder="0" applyAlignment="0" applyProtection="0"/>
    <xf numFmtId="0" fontId="37" fillId="54" borderId="0" applyNumberFormat="0" applyBorder="0" applyAlignment="0" applyProtection="0"/>
    <xf numFmtId="0" fontId="39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17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17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2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9" fillId="49" borderId="0" applyNumberFormat="0" applyBorder="0" applyAlignment="0" applyProtection="0"/>
    <xf numFmtId="0" fontId="37" fillId="49" borderId="0" applyNumberFormat="0" applyBorder="0" applyAlignment="0" applyProtection="0"/>
    <xf numFmtId="0" fontId="39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9" fillId="56" borderId="0" applyNumberFormat="0" applyBorder="0" applyAlignment="0" applyProtection="0"/>
    <xf numFmtId="0" fontId="37" fillId="56" borderId="0" applyNumberFormat="0" applyBorder="0" applyAlignment="0" applyProtection="0"/>
    <xf numFmtId="0" fontId="39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2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2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56" fillId="5" borderId="4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8" fillId="36" borderId="18" applyNumberFormat="0" applyAlignment="0" applyProtection="0"/>
    <xf numFmtId="0" fontId="57" fillId="36" borderId="18" applyNumberFormat="0" applyAlignment="0" applyProtection="0"/>
    <xf numFmtId="0" fontId="58" fillId="36" borderId="18" applyNumberFormat="0" applyAlignment="0" applyProtection="0"/>
    <xf numFmtId="0" fontId="57" fillId="36" borderId="18" applyNumberFormat="0" applyAlignment="0" applyProtection="0"/>
    <xf numFmtId="0" fontId="56" fillId="5" borderId="4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6" fillId="5" borderId="4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0" fontId="57" fillId="36" borderId="18" applyNumberFormat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3" fillId="3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64" fillId="40" borderId="0" applyNumberFormat="0" applyBorder="0" applyAlignment="0" applyProtection="0"/>
    <xf numFmtId="0" fontId="40" fillId="40" borderId="0" applyNumberFormat="0" applyBorder="0" applyAlignment="0" applyProtection="0"/>
    <xf numFmtId="0" fontId="64" fillId="40" borderId="0" applyNumberFormat="0" applyBorder="0" applyAlignment="0" applyProtection="0"/>
    <xf numFmtId="0" fontId="40" fillId="40" borderId="0" applyNumberFormat="0" applyBorder="0" applyAlignment="0" applyProtection="0"/>
    <xf numFmtId="0" fontId="63" fillId="3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63" fillId="3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57" fillId="36" borderId="18" applyNumberFormat="0" applyAlignment="0" applyProtection="0"/>
    <xf numFmtId="168" fontId="33" fillId="0" borderId="0" applyFont="0" applyFill="0" applyBorder="0" applyAlignment="0" applyProtection="0"/>
    <xf numFmtId="0" fontId="51" fillId="0" borderId="20" applyNumberFormat="0" applyFill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6" fillId="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6" fillId="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6" fillId="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" fillId="0" borderId="0"/>
    <xf numFmtId="0" fontId="68" fillId="0" borderId="0"/>
    <xf numFmtId="0" fontId="6" fillId="0" borderId="0"/>
    <xf numFmtId="0" fontId="1" fillId="0" borderId="0"/>
    <xf numFmtId="0" fontId="6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70" fillId="0" borderId="0"/>
    <xf numFmtId="0" fontId="6" fillId="0" borderId="0"/>
    <xf numFmtId="0" fontId="70" fillId="0" borderId="0"/>
    <xf numFmtId="0" fontId="6" fillId="0" borderId="0"/>
    <xf numFmtId="0" fontId="70" fillId="0" borderId="0"/>
    <xf numFmtId="0" fontId="6" fillId="0" borderId="0" applyBorder="0"/>
    <xf numFmtId="0" fontId="6" fillId="0" borderId="0"/>
    <xf numFmtId="0" fontId="71" fillId="0" borderId="0"/>
    <xf numFmtId="0" fontId="68" fillId="0" borderId="0"/>
    <xf numFmtId="0" fontId="70" fillId="0" borderId="0"/>
    <xf numFmtId="0" fontId="1" fillId="0" borderId="0"/>
    <xf numFmtId="0" fontId="65" fillId="0" borderId="0"/>
    <xf numFmtId="0" fontId="34" fillId="0" borderId="0" applyFill="0" applyProtection="0"/>
    <xf numFmtId="0" fontId="72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74" fillId="0" borderId="0"/>
    <xf numFmtId="0" fontId="1" fillId="0" borderId="0"/>
    <xf numFmtId="0" fontId="1" fillId="0" borderId="0"/>
    <xf numFmtId="0" fontId="68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8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8" fillId="0" borderId="0"/>
    <xf numFmtId="0" fontId="1" fillId="0" borderId="0"/>
    <xf numFmtId="0" fontId="35" fillId="8" borderId="8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36" fillId="8" borderId="8" applyNumberFormat="0" applyFont="0" applyAlignment="0" applyProtection="0"/>
    <xf numFmtId="0" fontId="6" fillId="37" borderId="24" applyNumberFormat="0" applyFont="0" applyAlignment="0" applyProtection="0"/>
    <xf numFmtId="0" fontId="35" fillId="8" borderId="8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35" fillId="8" borderId="8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36" fillId="8" borderId="8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6" fillId="37" borderId="24" applyNumberFormat="0" applyFont="0" applyAlignment="0" applyProtection="0"/>
    <xf numFmtId="0" fontId="76" fillId="35" borderId="25" applyNumberFormat="0" applyAlignment="0" applyProtection="0"/>
    <xf numFmtId="0" fontId="6" fillId="59" borderId="0"/>
    <xf numFmtId="9" fontId="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7" fillId="6" borderId="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8" fillId="43" borderId="25" applyNumberFormat="0" applyAlignment="0" applyProtection="0"/>
    <xf numFmtId="0" fontId="76" fillId="43" borderId="25" applyNumberFormat="0" applyAlignment="0" applyProtection="0"/>
    <xf numFmtId="0" fontId="78" fillId="43" borderId="25" applyNumberFormat="0" applyAlignment="0" applyProtection="0"/>
    <xf numFmtId="0" fontId="76" fillId="43" borderId="25" applyNumberFormat="0" applyAlignment="0" applyProtection="0"/>
    <xf numFmtId="0" fontId="77" fillId="6" borderId="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7" fillId="6" borderId="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6" fillId="43" borderId="25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1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7" fillId="0" borderId="26" applyNumberFormat="0" applyFill="0" applyAlignment="0" applyProtection="0"/>
    <xf numFmtId="0" fontId="86" fillId="0" borderId="26" applyNumberFormat="0" applyFill="0" applyAlignment="0" applyProtection="0"/>
    <xf numFmtId="0" fontId="87" fillId="0" borderId="26" applyNumberFormat="0" applyFill="0" applyAlignment="0" applyProtection="0"/>
    <xf numFmtId="0" fontId="86" fillId="0" borderId="26" applyNumberFormat="0" applyFill="0" applyAlignment="0" applyProtection="0"/>
    <xf numFmtId="0" fontId="85" fillId="0" borderId="1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5" fillId="0" borderId="1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8" fillId="0" borderId="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90" fillId="0" borderId="22" applyNumberFormat="0" applyFill="0" applyAlignment="0" applyProtection="0"/>
    <xf numFmtId="0" fontId="89" fillId="0" borderId="22" applyNumberFormat="0" applyFill="0" applyAlignment="0" applyProtection="0"/>
    <xf numFmtId="0" fontId="90" fillId="0" borderId="22" applyNumberFormat="0" applyFill="0" applyAlignment="0" applyProtection="0"/>
    <xf numFmtId="0" fontId="89" fillId="0" borderId="22" applyNumberFormat="0" applyFill="0" applyAlignment="0" applyProtection="0"/>
    <xf numFmtId="0" fontId="88" fillId="0" borderId="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8" fillId="0" borderId="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53" fillId="0" borderId="3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5" fillId="0" borderId="27" applyNumberFormat="0" applyFill="0" applyAlignment="0" applyProtection="0"/>
    <xf numFmtId="0" fontId="54" fillId="0" borderId="27" applyNumberFormat="0" applyFill="0" applyAlignment="0" applyProtection="0"/>
    <xf numFmtId="0" fontId="55" fillId="0" borderId="27" applyNumberFormat="0" applyFill="0" applyAlignment="0" applyProtection="0"/>
    <xf numFmtId="0" fontId="54" fillId="0" borderId="27" applyNumberFormat="0" applyFill="0" applyAlignment="0" applyProtection="0"/>
    <xf numFmtId="0" fontId="53" fillId="0" borderId="3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3" fillId="0" borderId="3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9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9" applyNumberFormat="0" applyFill="0" applyAlignment="0" applyProtection="0"/>
    <xf numFmtId="0" fontId="93" fillId="0" borderId="28" applyNumberFormat="0" applyFill="0" applyAlignment="0" applyProtection="0"/>
    <xf numFmtId="0" fontId="93" fillId="0" borderId="29" applyNumberFormat="0" applyFill="0" applyAlignment="0" applyProtection="0"/>
    <xf numFmtId="0" fontId="93" fillId="0" borderId="28" applyNumberFormat="0" applyFill="0" applyAlignment="0" applyProtection="0"/>
    <xf numFmtId="0" fontId="92" fillId="0" borderId="9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2" fillId="0" borderId="9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6" fillId="60" borderId="0"/>
    <xf numFmtId="0" fontId="80" fillId="0" borderId="0" applyNumberFormat="0" applyFill="0" applyBorder="0" applyAlignment="0" applyProtection="0"/>
  </cellStyleXfs>
  <cellXfs count="122">
    <xf numFmtId="0" fontId="0" fillId="0" borderId="0" xfId="0"/>
    <xf numFmtId="0" fontId="3" fillId="33" borderId="0" xfId="0" applyFont="1" applyFill="1"/>
    <xf numFmtId="0" fontId="4" fillId="33" borderId="0" xfId="0" applyFont="1" applyFill="1" applyAlignment="1">
      <alignment horizontal="center" vertical="top"/>
    </xf>
    <xf numFmtId="0" fontId="4" fillId="0" borderId="0" xfId="0" applyFont="1"/>
    <xf numFmtId="0" fontId="3" fillId="0" borderId="0" xfId="0" applyFont="1"/>
    <xf numFmtId="0" fontId="7" fillId="0" borderId="0" xfId="2" applyNumberFormat="1" applyFont="1" applyAlignment="1">
      <alignment vertical="center"/>
    </xf>
    <xf numFmtId="0" fontId="8" fillId="33" borderId="0" xfId="0" applyFont="1" applyFill="1"/>
    <xf numFmtId="0" fontId="9" fillId="0" borderId="0" xfId="0" applyFont="1"/>
    <xf numFmtId="0" fontId="10" fillId="34" borderId="11" xfId="3" applyFont="1" applyFill="1" applyBorder="1" applyAlignment="1">
      <alignment horizontal="center" vertical="center" wrapText="1"/>
    </xf>
    <xf numFmtId="0" fontId="10" fillId="34" borderId="12" xfId="3" applyFont="1" applyFill="1" applyBorder="1" applyAlignment="1">
      <alignment horizontal="center" vertical="center" wrapText="1"/>
    </xf>
    <xf numFmtId="0" fontId="10" fillId="34" borderId="12" xfId="0" applyFont="1" applyFill="1" applyBorder="1" applyAlignment="1">
      <alignment horizontal="center" vertical="center" wrapText="1"/>
    </xf>
    <xf numFmtId="0" fontId="10" fillId="34" borderId="13" xfId="3" applyFont="1" applyFill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33" borderId="0" xfId="0" applyFont="1" applyFill="1"/>
    <xf numFmtId="0" fontId="11" fillId="0" borderId="0" xfId="0" applyFont="1"/>
    <xf numFmtId="0" fontId="10" fillId="34" borderId="15" xfId="3" applyFont="1" applyFill="1" applyBorder="1" applyAlignment="1">
      <alignment horizontal="center" vertical="center" wrapText="1"/>
    </xf>
    <xf numFmtId="0" fontId="10" fillId="34" borderId="10" xfId="3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34" borderId="16" xfId="3" applyFont="1" applyFill="1" applyBorder="1" applyAlignment="1">
      <alignment horizontal="center" vertical="center" wrapText="1"/>
    </xf>
    <xf numFmtId="3" fontId="12" fillId="33" borderId="0" xfId="0" applyNumberFormat="1" applyFont="1" applyFill="1" applyAlignment="1">
      <alignment vertical="center"/>
    </xf>
    <xf numFmtId="0" fontId="13" fillId="33" borderId="11" xfId="2" applyNumberFormat="1" applyFont="1" applyFill="1" applyBorder="1" applyAlignment="1">
      <alignment vertical="center"/>
    </xf>
    <xf numFmtId="0" fontId="13" fillId="33" borderId="12" xfId="2" applyNumberFormat="1" applyFont="1" applyFill="1" applyBorder="1" applyAlignment="1">
      <alignment vertical="center"/>
    </xf>
    <xf numFmtId="0" fontId="13" fillId="33" borderId="13" xfId="2" applyNumberFormat="1" applyFont="1" applyFill="1" applyBorder="1" applyAlignment="1">
      <alignment vertical="center"/>
    </xf>
    <xf numFmtId="0" fontId="13" fillId="0" borderId="14" xfId="2" applyNumberFormat="1" applyFont="1" applyBorder="1" applyAlignment="1">
      <alignment vertical="center"/>
    </xf>
    <xf numFmtId="0" fontId="14" fillId="33" borderId="0" xfId="0" applyFont="1" applyFill="1"/>
    <xf numFmtId="0" fontId="1" fillId="0" borderId="0" xfId="0" applyFont="1"/>
    <xf numFmtId="0" fontId="12" fillId="33" borderId="14" xfId="0" applyFont="1" applyFill="1" applyBorder="1" applyAlignment="1">
      <alignment vertical="center"/>
    </xf>
    <xf numFmtId="3" fontId="12" fillId="33" borderId="17" xfId="0" applyNumberFormat="1" applyFont="1" applyFill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4" fontId="12" fillId="33" borderId="0" xfId="0" applyNumberFormat="1" applyFont="1" applyFill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5" fillId="33" borderId="14" xfId="0" applyFont="1" applyFill="1" applyBorder="1" applyAlignment="1">
      <alignment vertical="top"/>
    </xf>
    <xf numFmtId="0" fontId="15" fillId="33" borderId="0" xfId="0" applyFont="1" applyFill="1" applyAlignment="1">
      <alignment vertical="top"/>
    </xf>
    <xf numFmtId="3" fontId="15" fillId="33" borderId="0" xfId="0" applyNumberFormat="1" applyFont="1" applyFill="1" applyAlignment="1">
      <alignment vertical="top"/>
    </xf>
    <xf numFmtId="3" fontId="15" fillId="33" borderId="17" xfId="0" applyNumberFormat="1" applyFont="1" applyFill="1" applyBorder="1" applyAlignment="1">
      <alignment vertical="top"/>
    </xf>
    <xf numFmtId="3" fontId="15" fillId="0" borderId="14" xfId="0" applyNumberFormat="1" applyFont="1" applyBorder="1" applyAlignment="1">
      <alignment vertical="top"/>
    </xf>
    <xf numFmtId="0" fontId="16" fillId="33" borderId="14" xfId="0" applyFont="1" applyFill="1" applyBorder="1" applyAlignment="1">
      <alignment vertical="top"/>
    </xf>
    <xf numFmtId="3" fontId="12" fillId="33" borderId="0" xfId="1" applyNumberFormat="1" applyFont="1" applyFill="1" applyBorder="1" applyAlignment="1">
      <alignment vertical="top"/>
    </xf>
    <xf numFmtId="3" fontId="12" fillId="33" borderId="17" xfId="1" applyNumberFormat="1" applyFont="1" applyFill="1" applyBorder="1" applyAlignment="1">
      <alignment vertical="top"/>
    </xf>
    <xf numFmtId="3" fontId="12" fillId="0" borderId="14" xfId="1" applyNumberFormat="1" applyFont="1" applyFill="1" applyBorder="1" applyAlignment="1">
      <alignment vertical="top"/>
    </xf>
    <xf numFmtId="3" fontId="11" fillId="33" borderId="0" xfId="0" applyNumberFormat="1" applyFont="1" applyFill="1"/>
    <xf numFmtId="0" fontId="11" fillId="33" borderId="0" xfId="0" applyFont="1" applyFill="1"/>
    <xf numFmtId="0" fontId="14" fillId="33" borderId="14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3" fontId="14" fillId="0" borderId="0" xfId="0" applyNumberFormat="1" applyFont="1" applyAlignment="1">
      <alignment vertical="top"/>
    </xf>
    <xf numFmtId="3" fontId="14" fillId="0" borderId="17" xfId="0" applyNumberFormat="1" applyFont="1" applyBorder="1" applyAlignment="1">
      <alignment vertical="top"/>
    </xf>
    <xf numFmtId="3" fontId="14" fillId="0" borderId="14" xfId="0" applyNumberFormat="1" applyFont="1" applyBorder="1" applyAlignment="1">
      <alignment vertical="top"/>
    </xf>
    <xf numFmtId="3" fontId="18" fillId="0" borderId="0" xfId="1" applyNumberFormat="1" applyFont="1" applyFill="1" applyBorder="1" applyAlignment="1">
      <alignment vertical="top"/>
    </xf>
    <xf numFmtId="3" fontId="18" fillId="0" borderId="0" xfId="1" applyNumberFormat="1" applyFont="1" applyFill="1" applyBorder="1" applyAlignment="1" applyProtection="1">
      <alignment vertical="top"/>
      <protection locked="0"/>
    </xf>
    <xf numFmtId="3" fontId="18" fillId="0" borderId="0" xfId="0" applyNumberFormat="1" applyFont="1" applyAlignment="1" applyProtection="1">
      <alignment vertical="top"/>
      <protection locked="0"/>
    </xf>
    <xf numFmtId="3" fontId="18" fillId="0" borderId="17" xfId="1" applyNumberFormat="1" applyFont="1" applyFill="1" applyBorder="1" applyAlignment="1">
      <alignment vertical="top"/>
    </xf>
    <xf numFmtId="3" fontId="18" fillId="0" borderId="14" xfId="1" applyNumberFormat="1" applyFont="1" applyFill="1" applyBorder="1" applyAlignment="1">
      <alignment vertical="top"/>
    </xf>
    <xf numFmtId="4" fontId="14" fillId="33" borderId="0" xfId="0" applyNumberFormat="1" applyFont="1" applyFill="1"/>
    <xf numFmtId="4" fontId="2" fillId="0" borderId="0" xfId="0" applyNumberFormat="1" applyFont="1"/>
    <xf numFmtId="0" fontId="14" fillId="0" borderId="0" xfId="0" applyFont="1" applyAlignment="1">
      <alignment horizontal="left" vertical="top"/>
    </xf>
    <xf numFmtId="3" fontId="14" fillId="0" borderId="0" xfId="1" applyNumberFormat="1" applyFont="1" applyFill="1" applyBorder="1" applyAlignment="1">
      <alignment vertical="top"/>
    </xf>
    <xf numFmtId="3" fontId="14" fillId="0" borderId="17" xfId="1" applyNumberFormat="1" applyFont="1" applyFill="1" applyBorder="1" applyAlignment="1">
      <alignment vertical="top"/>
    </xf>
    <xf numFmtId="3" fontId="14" fillId="0" borderId="14" xfId="1" applyNumberFormat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3" fontId="12" fillId="0" borderId="17" xfId="1" applyNumberFormat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33" borderId="0" xfId="0" applyFont="1" applyFill="1" applyAlignment="1">
      <alignment horizontal="left" vertical="top"/>
    </xf>
    <xf numFmtId="4" fontId="14" fillId="33" borderId="0" xfId="1" applyNumberFormat="1" applyFont="1" applyFill="1" applyBorder="1" applyAlignment="1">
      <alignment vertical="top"/>
    </xf>
    <xf numFmtId="4" fontId="14" fillId="33" borderId="0" xfId="0" applyNumberFormat="1" applyFont="1" applyFill="1" applyAlignment="1">
      <alignment vertical="top"/>
    </xf>
    <xf numFmtId="3" fontId="14" fillId="33" borderId="17" xfId="0" applyNumberFormat="1" applyFont="1" applyFill="1" applyBorder="1" applyAlignment="1">
      <alignment vertical="top"/>
    </xf>
    <xf numFmtId="0" fontId="14" fillId="33" borderId="15" xfId="0" applyFont="1" applyFill="1" applyBorder="1" applyAlignment="1">
      <alignment vertical="top"/>
    </xf>
    <xf numFmtId="0" fontId="14" fillId="33" borderId="10" xfId="0" applyFont="1" applyFill="1" applyBorder="1" applyAlignment="1">
      <alignment vertical="top"/>
    </xf>
    <xf numFmtId="0" fontId="14" fillId="33" borderId="16" xfId="0" applyFont="1" applyFill="1" applyBorder="1" applyAlignment="1">
      <alignment vertical="top"/>
    </xf>
    <xf numFmtId="0" fontId="14" fillId="33" borderId="0" xfId="0" applyFont="1" applyFill="1" applyAlignment="1">
      <alignment horizontal="left"/>
    </xf>
    <xf numFmtId="0" fontId="14" fillId="33" borderId="0" xfId="0" applyFont="1" applyFill="1" applyAlignment="1">
      <alignment vertical="center"/>
    </xf>
    <xf numFmtId="0" fontId="14" fillId="0" borderId="0" xfId="0" applyFont="1"/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21" fillId="33" borderId="0" xfId="0" applyFont="1" applyFill="1"/>
    <xf numFmtId="0" fontId="22" fillId="0" borderId="0" xfId="0" applyFont="1" applyAlignment="1">
      <alignment vertical="top"/>
    </xf>
    <xf numFmtId="0" fontId="23" fillId="33" borderId="0" xfId="0" applyFont="1" applyFill="1" applyAlignment="1">
      <alignment vertical="center"/>
    </xf>
    <xf numFmtId="0" fontId="24" fillId="0" borderId="0" xfId="0" applyFont="1"/>
    <xf numFmtId="0" fontId="23" fillId="33" borderId="0" xfId="0" applyFont="1" applyFill="1"/>
    <xf numFmtId="0" fontId="21" fillId="0" borderId="0" xfId="0" applyFont="1"/>
    <xf numFmtId="0" fontId="25" fillId="0" borderId="0" xfId="0" applyFont="1"/>
    <xf numFmtId="0" fontId="26" fillId="0" borderId="0" xfId="0" applyFont="1" applyAlignment="1">
      <alignment vertical="top"/>
    </xf>
    <xf numFmtId="0" fontId="21" fillId="33" borderId="0" xfId="0" applyFont="1" applyFill="1" applyAlignment="1">
      <alignment vertical="center"/>
    </xf>
    <xf numFmtId="0" fontId="27" fillId="33" borderId="0" xfId="0" applyFont="1" applyFill="1"/>
    <xf numFmtId="0" fontId="28" fillId="0" borderId="0" xfId="0" applyFont="1" applyAlignment="1">
      <alignment vertical="top"/>
    </xf>
    <xf numFmtId="0" fontId="27" fillId="33" borderId="0" xfId="0" applyFont="1" applyFill="1" applyAlignment="1">
      <alignment vertical="center"/>
    </xf>
    <xf numFmtId="0" fontId="29" fillId="0" borderId="0" xfId="0" applyFont="1"/>
    <xf numFmtId="0" fontId="27" fillId="0" borderId="0" xfId="0" applyFont="1"/>
    <xf numFmtId="0" fontId="28" fillId="0" borderId="0" xfId="0" applyFont="1" applyAlignment="1">
      <alignment horizontal="left" vertical="top"/>
    </xf>
    <xf numFmtId="3" fontId="28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center" vertical="top"/>
    </xf>
    <xf numFmtId="0" fontId="30" fillId="33" borderId="0" xfId="0" applyFont="1" applyFill="1"/>
    <xf numFmtId="0" fontId="31" fillId="33" borderId="0" xfId="0" applyFont="1" applyFill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2" fillId="33" borderId="0" xfId="0" applyFont="1" applyFill="1" applyAlignment="1">
      <alignment vertical="top"/>
    </xf>
    <xf numFmtId="0" fontId="32" fillId="33" borderId="0" xfId="0" applyFont="1" applyFill="1"/>
    <xf numFmtId="165" fontId="32" fillId="33" borderId="0" xfId="1" applyFont="1" applyFill="1" applyBorder="1"/>
    <xf numFmtId="0" fontId="32" fillId="33" borderId="0" xfId="0" applyFont="1" applyFill="1" applyAlignment="1">
      <alignment vertical="center"/>
    </xf>
    <xf numFmtId="0" fontId="32" fillId="0" borderId="0" xfId="0" applyFont="1"/>
    <xf numFmtId="0" fontId="30" fillId="33" borderId="0" xfId="0" applyFont="1" applyFill="1" applyAlignment="1">
      <alignment horizontal="center"/>
    </xf>
    <xf numFmtId="0" fontId="32" fillId="0" borderId="0" xfId="0" applyFont="1" applyAlignment="1" applyProtection="1">
      <alignment horizontal="center" vertical="top" wrapText="1"/>
      <protection locked="0"/>
    </xf>
    <xf numFmtId="0" fontId="32" fillId="33" borderId="0" xfId="0" applyFont="1" applyFill="1" applyAlignment="1">
      <alignment vertical="top" wrapText="1"/>
    </xf>
    <xf numFmtId="0" fontId="32" fillId="0" borderId="0" xfId="0" applyFont="1" applyAlignment="1" applyProtection="1">
      <alignment vertical="top" wrapText="1"/>
      <protection locked="0"/>
    </xf>
    <xf numFmtId="0" fontId="32" fillId="33" borderId="0" xfId="0" applyFont="1" applyFill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left" vertical="center" wrapText="1"/>
    </xf>
    <xf numFmtId="0" fontId="30" fillId="33" borderId="0" xfId="0" applyFont="1" applyFill="1" applyAlignment="1">
      <alignment horizontal="center"/>
    </xf>
    <xf numFmtId="0" fontId="32" fillId="33" borderId="0" xfId="0" applyFont="1" applyFill="1" applyAlignment="1" applyProtection="1">
      <alignment horizontal="center"/>
      <protection locked="0"/>
    </xf>
    <xf numFmtId="0" fontId="30" fillId="33" borderId="0" xfId="0" applyFont="1" applyFill="1" applyAlignment="1" applyProtection="1">
      <alignment horizontal="center"/>
      <protection locked="0"/>
    </xf>
    <xf numFmtId="0" fontId="14" fillId="0" borderId="0" xfId="0" applyFont="1" applyAlignment="1">
      <alignment horizontal="left" vertical="top" indent="1"/>
    </xf>
    <xf numFmtId="0" fontId="17" fillId="0" borderId="0" xfId="0" applyFont="1" applyAlignment="1">
      <alignment horizontal="left" vertical="top" wrapText="1"/>
    </xf>
    <xf numFmtId="0" fontId="17" fillId="33" borderId="0" xfId="0" applyFont="1" applyFill="1" applyAlignment="1">
      <alignment horizontal="left" vertical="top" wrapText="1"/>
    </xf>
    <xf numFmtId="0" fontId="4" fillId="33" borderId="0" xfId="0" applyFont="1" applyFill="1" applyAlignment="1">
      <alignment horizontal="center" vertical="top"/>
    </xf>
    <xf numFmtId="0" fontId="4" fillId="33" borderId="0" xfId="0" applyFont="1" applyFill="1" applyAlignment="1">
      <alignment horizontal="center"/>
    </xf>
    <xf numFmtId="0" fontId="5" fillId="33" borderId="0" xfId="0" applyFont="1" applyFill="1" applyAlignment="1">
      <alignment horizontal="center"/>
    </xf>
    <xf numFmtId="0" fontId="7" fillId="33" borderId="10" xfId="2" applyNumberFormat="1" applyFont="1" applyFill="1" applyBorder="1" applyAlignment="1">
      <alignment horizontal="center" vertical="center"/>
    </xf>
    <xf numFmtId="0" fontId="10" fillId="34" borderId="12" xfId="3" applyFont="1" applyFill="1" applyBorder="1" applyAlignment="1">
      <alignment horizontal="center" vertical="center" wrapText="1"/>
    </xf>
    <xf numFmtId="0" fontId="10" fillId="34" borderId="10" xfId="3" applyFont="1" applyFill="1" applyBorder="1" applyAlignment="1">
      <alignment horizontal="center" vertical="center" wrapText="1"/>
    </xf>
    <xf numFmtId="0" fontId="12" fillId="33" borderId="0" xfId="0" applyFont="1" applyFill="1" applyAlignment="1">
      <alignment horizontal="left" vertical="center"/>
    </xf>
  </cellXfs>
  <cellStyles count="2727">
    <cellStyle name="          _x000d__x000a_386grabber=VGA.3GR_x000d__x000a_" xfId="4" xr:uid="{00000000-0005-0000-0000-000000000000}"/>
    <cellStyle name="=C:\WINNT\SYSTEM32\COMMAND.COM" xfId="2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3" xr:uid="{00000000-0005-0000-0000-000036080000}"/>
    <cellStyle name="Normal 2 10" xfId="2103" xr:uid="{00000000-0005-0000-0000-000037080000}"/>
    <cellStyle name="Normal 2 11" xfId="2104" xr:uid="{00000000-0005-0000-0000-000038080000}"/>
    <cellStyle name="Normal 2 12" xfId="2105" xr:uid="{00000000-0005-0000-0000-000039080000}"/>
    <cellStyle name="Normal 2 13" xfId="2106" xr:uid="{00000000-0005-0000-0000-00003A080000}"/>
    <cellStyle name="Normal 2 14" xfId="2107" xr:uid="{00000000-0005-0000-0000-00003B080000}"/>
    <cellStyle name="Normal 2 15" xfId="2108" xr:uid="{00000000-0005-0000-0000-00003C080000}"/>
    <cellStyle name="Normal 2 16" xfId="2109" xr:uid="{00000000-0005-0000-0000-00003D080000}"/>
    <cellStyle name="Normal 2 17" xfId="2110" xr:uid="{00000000-0005-0000-0000-00003E080000}"/>
    <cellStyle name="Normal 2 18" xfId="2111" xr:uid="{00000000-0005-0000-0000-00003F080000}"/>
    <cellStyle name="Normal 2 19" xfId="2112" xr:uid="{00000000-0005-0000-0000-000040080000}"/>
    <cellStyle name="Normal 2 2" xfId="2113" xr:uid="{00000000-0005-0000-0000-000041080000}"/>
    <cellStyle name="Normal 2 2 2" xfId="2114" xr:uid="{00000000-0005-0000-0000-000042080000}"/>
    <cellStyle name="Normal 2 2 2 2" xfId="2115" xr:uid="{00000000-0005-0000-0000-000043080000}"/>
    <cellStyle name="Normal 2 2 2 2 2" xfId="2116" xr:uid="{00000000-0005-0000-0000-000044080000}"/>
    <cellStyle name="Normal 2 2 2 2 3" xfId="2117" xr:uid="{00000000-0005-0000-0000-000045080000}"/>
    <cellStyle name="Normal 2 2 3" xfId="2118" xr:uid="{00000000-0005-0000-0000-000046080000}"/>
    <cellStyle name="Normal 2 2 4" xfId="2119" xr:uid="{00000000-0005-0000-0000-000047080000}"/>
    <cellStyle name="Normal 2 2 5" xfId="2120" xr:uid="{00000000-0005-0000-0000-000048080000}"/>
    <cellStyle name="Normal 2 2 6" xfId="2121" xr:uid="{00000000-0005-0000-0000-000049080000}"/>
    <cellStyle name="Normal 2 20" xfId="2122" xr:uid="{00000000-0005-0000-0000-00004A080000}"/>
    <cellStyle name="Normal 2 21" xfId="2123" xr:uid="{00000000-0005-0000-0000-00004B080000}"/>
    <cellStyle name="Normal 2 22" xfId="2124" xr:uid="{00000000-0005-0000-0000-00004C080000}"/>
    <cellStyle name="Normal 2 23" xfId="2125" xr:uid="{00000000-0005-0000-0000-00004D080000}"/>
    <cellStyle name="Normal 2 24" xfId="2126" xr:uid="{00000000-0005-0000-0000-00004E080000}"/>
    <cellStyle name="Normal 2 25" xfId="2127" xr:uid="{00000000-0005-0000-0000-00004F080000}"/>
    <cellStyle name="Normal 2 26" xfId="2128" xr:uid="{00000000-0005-0000-0000-000050080000}"/>
    <cellStyle name="Normal 2 3" xfId="2129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325581</xdr:colOff>
      <xdr:row>1</xdr:row>
      <xdr:rowOff>43295</xdr:rowOff>
    </xdr:from>
    <xdr:to>
      <xdr:col>2</xdr:col>
      <xdr:colOff>639753</xdr:colOff>
      <xdr:row>3</xdr:row>
      <xdr:rowOff>198722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401781" y="109970"/>
          <a:ext cx="1961997" cy="707877"/>
        </a:xfrm>
        <a:prstGeom prst="rect">
          <a:avLst/>
        </a:prstGeom>
      </xdr:spPr>
    </xdr:pic>
    <xdr:clientData/>
  </xdr:twoCellAnchor>
  <xdr:twoCellAnchor editAs="oneCell">
    <xdr:from>
      <xdr:col>6</xdr:col>
      <xdr:colOff>1242869</xdr:colOff>
      <xdr:row>0</xdr:row>
      <xdr:rowOff>34637</xdr:rowOff>
    </xdr:from>
    <xdr:to>
      <xdr:col>7</xdr:col>
      <xdr:colOff>582810</xdr:colOff>
      <xdr:row>4</xdr:row>
      <xdr:rowOff>34892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2494" y="34637"/>
          <a:ext cx="778216" cy="84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64A7"/>
  </sheetPr>
  <dimension ref="A1:P88"/>
  <sheetViews>
    <sheetView showGridLines="0" tabSelected="1" zoomScale="110" zoomScaleNormal="110" workbookViewId="0">
      <selection activeCell="F44" sqref="F44"/>
    </sheetView>
  </sheetViews>
  <sheetFormatPr baseColWidth="10" defaultColWidth="8" defaultRowHeight="15" customHeight="1" zeroHeight="1"/>
  <cols>
    <col min="1" max="1" width="1.140625" customWidth="1"/>
    <col min="2" max="2" width="24.7109375" customWidth="1"/>
    <col min="3" max="3" width="34.140625" customWidth="1"/>
    <col min="4" max="4" width="22.140625" customWidth="1"/>
    <col min="5" max="5" width="22.5703125" customWidth="1"/>
    <col min="6" max="6" width="21.7109375" customWidth="1"/>
    <col min="7" max="7" width="21.5703125" customWidth="1"/>
    <col min="8" max="8" width="19.85546875" bestFit="1" customWidth="1"/>
    <col min="9" max="9" width="2.7109375" customWidth="1"/>
    <col min="10" max="10" width="15.7109375" customWidth="1"/>
    <col min="11" max="11" width="18.42578125" customWidth="1"/>
    <col min="12" max="12" width="16.85546875" bestFit="1" customWidth="1"/>
    <col min="13" max="13" width="16.7109375" customWidth="1"/>
    <col min="14" max="14" width="17.140625" customWidth="1"/>
  </cols>
  <sheetData>
    <row r="1" spans="1:14" s="4" customFormat="1" ht="5.25" customHeight="1">
      <c r="A1" s="1"/>
      <c r="B1" s="2"/>
      <c r="C1" s="2"/>
      <c r="D1" s="2"/>
      <c r="E1" s="2"/>
      <c r="F1" s="2"/>
      <c r="G1" s="2"/>
      <c r="H1" s="2"/>
      <c r="I1" s="3"/>
      <c r="J1" s="1"/>
      <c r="K1" s="1"/>
      <c r="L1" s="1"/>
    </row>
    <row r="2" spans="1:14" s="4" customFormat="1" ht="21.95" customHeight="1">
      <c r="A2" s="1"/>
      <c r="B2" s="115" t="s">
        <v>0</v>
      </c>
      <c r="C2" s="115"/>
      <c r="D2" s="115"/>
      <c r="E2" s="115"/>
      <c r="F2" s="115"/>
      <c r="G2" s="115"/>
      <c r="H2" s="115"/>
      <c r="I2" s="3"/>
      <c r="J2" s="1"/>
      <c r="K2" s="1"/>
      <c r="L2" s="1"/>
    </row>
    <row r="3" spans="1:14" s="4" customFormat="1" ht="21.95" customHeight="1">
      <c r="A3" s="1"/>
      <c r="B3" s="116" t="s">
        <v>1</v>
      </c>
      <c r="C3" s="116"/>
      <c r="D3" s="116"/>
      <c r="E3" s="116"/>
      <c r="F3" s="116"/>
      <c r="G3" s="116"/>
      <c r="H3" s="116"/>
      <c r="I3" s="3"/>
      <c r="J3" s="1"/>
      <c r="K3" s="1"/>
      <c r="L3" s="1"/>
    </row>
    <row r="4" spans="1:14" s="4" customFormat="1" ht="18" customHeight="1">
      <c r="A4" s="1"/>
      <c r="B4" s="117" t="s">
        <v>2</v>
      </c>
      <c r="C4" s="117"/>
      <c r="D4" s="117"/>
      <c r="E4" s="117"/>
      <c r="F4" s="117"/>
      <c r="G4" s="117"/>
      <c r="H4" s="117"/>
      <c r="I4" s="3"/>
      <c r="J4" s="1"/>
      <c r="K4" s="1"/>
      <c r="L4" s="1"/>
    </row>
    <row r="5" spans="1:14" s="7" customFormat="1" ht="6" customHeight="1">
      <c r="A5" s="118"/>
      <c r="B5" s="118"/>
      <c r="C5" s="118"/>
      <c r="D5" s="118"/>
      <c r="E5" s="118"/>
      <c r="F5" s="118"/>
      <c r="G5" s="118"/>
      <c r="H5" s="118"/>
      <c r="I5" s="5"/>
      <c r="J5" s="6"/>
      <c r="K5" s="6"/>
      <c r="L5" s="6"/>
    </row>
    <row r="6" spans="1:14" s="14" customFormat="1" ht="15.95" customHeight="1">
      <c r="A6" s="8"/>
      <c r="B6" s="119" t="s">
        <v>3</v>
      </c>
      <c r="C6" s="119"/>
      <c r="D6" s="10" t="s">
        <v>4</v>
      </c>
      <c r="E6" s="10" t="s">
        <v>5</v>
      </c>
      <c r="F6" s="9" t="s">
        <v>6</v>
      </c>
      <c r="G6" s="9" t="s">
        <v>7</v>
      </c>
      <c r="H6" s="11" t="s">
        <v>8</v>
      </c>
      <c r="I6" s="12"/>
      <c r="J6" s="13"/>
      <c r="K6" s="13"/>
      <c r="L6" s="13"/>
    </row>
    <row r="7" spans="1:14" s="14" customFormat="1" ht="15.95" customHeight="1">
      <c r="A7" s="15"/>
      <c r="B7" s="120"/>
      <c r="C7" s="120"/>
      <c r="D7" s="17">
        <v>1</v>
      </c>
      <c r="E7" s="17">
        <v>2</v>
      </c>
      <c r="F7" s="16">
        <v>3</v>
      </c>
      <c r="G7" s="16" t="s">
        <v>9</v>
      </c>
      <c r="H7" s="18" t="s">
        <v>10</v>
      </c>
      <c r="I7" s="12"/>
      <c r="J7" s="13"/>
      <c r="K7" s="19"/>
      <c r="L7" s="19"/>
      <c r="M7" s="19"/>
      <c r="N7" s="19"/>
    </row>
    <row r="8" spans="1:14" s="25" customFormat="1" ht="3.75" customHeight="1">
      <c r="A8" s="20"/>
      <c r="B8" s="21"/>
      <c r="C8" s="21"/>
      <c r="D8" s="21"/>
      <c r="E8" s="21"/>
      <c r="F8" s="21"/>
      <c r="G8" s="21"/>
      <c r="H8" s="22"/>
      <c r="I8" s="23"/>
      <c r="J8" s="24"/>
      <c r="K8" s="24"/>
      <c r="L8" s="24"/>
    </row>
    <row r="9" spans="1:14" s="31" customFormat="1" ht="16.5" customHeight="1">
      <c r="A9" s="26"/>
      <c r="B9" s="121" t="s">
        <v>11</v>
      </c>
      <c r="C9" s="121"/>
      <c r="D9" s="19">
        <f>D11+D21</f>
        <v>36899951318.110001</v>
      </c>
      <c r="E9" s="19">
        <f>E11+E21</f>
        <v>499681816791.69</v>
      </c>
      <c r="F9" s="19">
        <f>F11+F21</f>
        <v>495693077017.34991</v>
      </c>
      <c r="G9" s="19">
        <f>D9+E9-F9</f>
        <v>40888691092.450073</v>
      </c>
      <c r="H9" s="27">
        <f>G9-D9</f>
        <v>3988739774.3400726</v>
      </c>
      <c r="I9" s="28"/>
      <c r="J9" s="29"/>
      <c r="K9" s="29"/>
      <c r="L9" s="29"/>
      <c r="M9" s="30"/>
    </row>
    <row r="10" spans="1:14" s="25" customFormat="1" ht="4.5" customHeight="1">
      <c r="A10" s="32"/>
      <c r="B10" s="33"/>
      <c r="C10" s="33"/>
      <c r="D10" s="34"/>
      <c r="E10" s="34"/>
      <c r="F10" s="34"/>
      <c r="G10" s="34"/>
      <c r="H10" s="35"/>
      <c r="I10" s="36"/>
      <c r="J10" s="24"/>
      <c r="K10" s="24"/>
      <c r="L10" s="24"/>
    </row>
    <row r="11" spans="1:14" s="14" customFormat="1" ht="12.75">
      <c r="A11" s="37"/>
      <c r="B11" s="114" t="s">
        <v>12</v>
      </c>
      <c r="C11" s="114"/>
      <c r="D11" s="38">
        <f>SUM(D13:D19)</f>
        <v>8034032418.8899994</v>
      </c>
      <c r="E11" s="38">
        <f>SUM(E13:E19)</f>
        <v>493917989290.76001</v>
      </c>
      <c r="F11" s="38">
        <f>SUM(F13:F19)</f>
        <v>490484114961.49994</v>
      </c>
      <c r="G11" s="38">
        <f>SUM(G13:G19)</f>
        <v>11467906748.149967</v>
      </c>
      <c r="H11" s="39">
        <f>SUM(H13:H19)</f>
        <v>3433874329.2599678</v>
      </c>
      <c r="I11" s="40"/>
      <c r="J11" s="41"/>
      <c r="K11" s="42"/>
      <c r="L11" s="42"/>
    </row>
    <row r="12" spans="1:14" s="25" customFormat="1" ht="6" customHeight="1">
      <c r="A12" s="43"/>
      <c r="B12" s="44"/>
      <c r="C12" s="44"/>
      <c r="D12" s="45"/>
      <c r="E12" s="45"/>
      <c r="F12" s="45"/>
      <c r="G12" s="45"/>
      <c r="H12" s="46"/>
      <c r="I12" s="47"/>
      <c r="J12" s="24"/>
      <c r="K12" s="24"/>
      <c r="L12" s="24"/>
      <c r="M12" s="24"/>
    </row>
    <row r="13" spans="1:14" s="25" customFormat="1" ht="15" customHeight="1">
      <c r="A13" s="43"/>
      <c r="B13" s="112" t="s">
        <v>13</v>
      </c>
      <c r="C13" s="112"/>
      <c r="D13" s="48">
        <v>6114544731.7299995</v>
      </c>
      <c r="E13" s="49">
        <v>483443884435.72998</v>
      </c>
      <c r="F13" s="50">
        <v>480081542777.42999</v>
      </c>
      <c r="G13" s="48">
        <f t="shared" ref="G13:G19" si="0">D13+E13-F13</f>
        <v>9476886390.0299683</v>
      </c>
      <c r="H13" s="51">
        <f>G13-D13</f>
        <v>3362341658.2999687</v>
      </c>
      <c r="I13" s="52"/>
      <c r="J13" s="53"/>
      <c r="K13" s="53"/>
      <c r="L13" s="53"/>
      <c r="M13" s="54"/>
      <c r="N13" s="53"/>
    </row>
    <row r="14" spans="1:14" s="25" customFormat="1" ht="14.45" customHeight="1">
      <c r="A14" s="43"/>
      <c r="B14" s="112" t="s">
        <v>14</v>
      </c>
      <c r="C14" s="112"/>
      <c r="D14" s="48">
        <v>959805755.73000002</v>
      </c>
      <c r="E14" s="49">
        <v>5237205435.8999996</v>
      </c>
      <c r="F14" s="50">
        <v>5253875162.4700003</v>
      </c>
      <c r="G14" s="48">
        <f t="shared" si="0"/>
        <v>943136029.15999889</v>
      </c>
      <c r="H14" s="51">
        <f>G14-D14</f>
        <v>-16669726.570001125</v>
      </c>
      <c r="I14" s="52"/>
      <c r="J14" s="24"/>
      <c r="K14" s="24"/>
      <c r="L14" s="24"/>
      <c r="M14" s="24"/>
    </row>
    <row r="15" spans="1:14" s="25" customFormat="1" ht="14.45" customHeight="1">
      <c r="A15" s="43"/>
      <c r="B15" s="112" t="s">
        <v>15</v>
      </c>
      <c r="C15" s="112"/>
      <c r="D15" s="48">
        <v>959595669.42999995</v>
      </c>
      <c r="E15" s="49">
        <v>5236899419.1300001</v>
      </c>
      <c r="F15" s="50">
        <v>5148697021.6000004</v>
      </c>
      <c r="G15" s="48">
        <f>D15+E15-F15</f>
        <v>1047798066.96</v>
      </c>
      <c r="H15" s="51">
        <f>G15-D15</f>
        <v>88202397.530000091</v>
      </c>
      <c r="I15" s="52"/>
      <c r="J15" s="24"/>
      <c r="K15" s="24"/>
      <c r="L15" s="24"/>
      <c r="M15" s="24"/>
    </row>
    <row r="16" spans="1:14" s="25" customFormat="1">
      <c r="A16" s="43"/>
      <c r="B16" s="112" t="s">
        <v>16</v>
      </c>
      <c r="C16" s="112"/>
      <c r="D16" s="48">
        <v>0</v>
      </c>
      <c r="E16" s="49">
        <v>0</v>
      </c>
      <c r="F16" s="49">
        <v>0</v>
      </c>
      <c r="G16" s="48">
        <f t="shared" si="0"/>
        <v>0</v>
      </c>
      <c r="H16" s="51">
        <f t="shared" ref="H16:H19" si="1">G16-D16</f>
        <v>0</v>
      </c>
      <c r="I16" s="52"/>
      <c r="J16" s="24"/>
      <c r="K16" s="24"/>
      <c r="L16" s="24"/>
      <c r="M16" s="24"/>
    </row>
    <row r="17" spans="1:13" s="25" customFormat="1">
      <c r="A17" s="43"/>
      <c r="B17" s="112" t="s">
        <v>17</v>
      </c>
      <c r="C17" s="112"/>
      <c r="D17" s="48">
        <v>0</v>
      </c>
      <c r="E17" s="49">
        <v>0</v>
      </c>
      <c r="F17" s="49">
        <v>0</v>
      </c>
      <c r="G17" s="48">
        <f t="shared" si="0"/>
        <v>0</v>
      </c>
      <c r="H17" s="51">
        <f t="shared" si="1"/>
        <v>0</v>
      </c>
      <c r="I17" s="52"/>
      <c r="J17" s="24"/>
      <c r="K17" s="24"/>
      <c r="L17" s="24"/>
      <c r="M17" s="24"/>
    </row>
    <row r="18" spans="1:13" s="25" customFormat="1">
      <c r="A18" s="43"/>
      <c r="B18" s="112" t="s">
        <v>18</v>
      </c>
      <c r="C18" s="112"/>
      <c r="D18" s="48">
        <v>0</v>
      </c>
      <c r="E18" s="49">
        <v>0</v>
      </c>
      <c r="F18" s="49">
        <v>0</v>
      </c>
      <c r="G18" s="48">
        <f t="shared" si="0"/>
        <v>0</v>
      </c>
      <c r="H18" s="51">
        <f t="shared" si="1"/>
        <v>0</v>
      </c>
      <c r="I18" s="52"/>
      <c r="J18" s="24"/>
      <c r="K18" s="24"/>
      <c r="L18" s="24"/>
      <c r="M18" s="24"/>
    </row>
    <row r="19" spans="1:13" s="25" customFormat="1">
      <c r="A19" s="43"/>
      <c r="B19" s="112" t="s">
        <v>19</v>
      </c>
      <c r="C19" s="112"/>
      <c r="D19" s="48">
        <v>86262</v>
      </c>
      <c r="E19" s="49">
        <v>0</v>
      </c>
      <c r="F19" s="49">
        <v>0</v>
      </c>
      <c r="G19" s="48">
        <f t="shared" si="0"/>
        <v>86262</v>
      </c>
      <c r="H19" s="51">
        <f t="shared" si="1"/>
        <v>0</v>
      </c>
      <c r="I19" s="52"/>
    </row>
    <row r="20" spans="1:13" s="25" customFormat="1" ht="12.75" customHeight="1">
      <c r="A20" s="43"/>
      <c r="B20" s="55"/>
      <c r="C20" s="55"/>
      <c r="D20" s="56"/>
      <c r="E20" s="56"/>
      <c r="F20" s="56"/>
      <c r="G20" s="56"/>
      <c r="H20" s="57"/>
      <c r="I20" s="58"/>
    </row>
    <row r="21" spans="1:13" s="14" customFormat="1" ht="12.75">
      <c r="A21" s="37"/>
      <c r="B21" s="113" t="s">
        <v>20</v>
      </c>
      <c r="C21" s="113"/>
      <c r="D21" s="59">
        <f>SUM(D23:D31)</f>
        <v>28865918899.220001</v>
      </c>
      <c r="E21" s="59">
        <f>SUM(E23:E31)</f>
        <v>5763827500.9300003</v>
      </c>
      <c r="F21" s="59">
        <f>SUM(F23:F31)</f>
        <v>5208962055.8500004</v>
      </c>
      <c r="G21" s="59">
        <f>SUM(G23:G31)</f>
        <v>29420784344.300003</v>
      </c>
      <c r="H21" s="60">
        <f>SUM(H23:H31)</f>
        <v>554865445.07999992</v>
      </c>
      <c r="I21" s="40"/>
    </row>
    <row r="22" spans="1:13" s="25" customFormat="1" ht="8.25" customHeight="1">
      <c r="A22" s="43"/>
      <c r="B22" s="44"/>
      <c r="C22" s="55"/>
      <c r="D22" s="45"/>
      <c r="E22" s="45"/>
      <c r="F22" s="45"/>
      <c r="G22" s="45"/>
      <c r="H22" s="46"/>
      <c r="I22" s="47"/>
    </row>
    <row r="23" spans="1:13" s="25" customFormat="1" ht="15" customHeight="1">
      <c r="A23" s="43"/>
      <c r="B23" s="112" t="s">
        <v>21</v>
      </c>
      <c r="C23" s="112"/>
      <c r="D23" s="48">
        <v>3128333708.5799999</v>
      </c>
      <c r="E23" s="49">
        <v>4710831725.9499998</v>
      </c>
      <c r="F23" s="49">
        <v>4858171027.5299997</v>
      </c>
      <c r="G23" s="48">
        <f>D23+E23-F23</f>
        <v>2980994407</v>
      </c>
      <c r="H23" s="51">
        <f t="shared" ref="H23:H31" si="2">G23-D23</f>
        <v>-147339301.57999992</v>
      </c>
      <c r="I23" s="52"/>
    </row>
    <row r="24" spans="1:13" s="25" customFormat="1" ht="15" customHeight="1">
      <c r="A24" s="43"/>
      <c r="B24" s="112" t="s">
        <v>22</v>
      </c>
      <c r="C24" s="112"/>
      <c r="D24" s="48">
        <v>349182529.29000002</v>
      </c>
      <c r="E24" s="50">
        <v>5376849.4100000001</v>
      </c>
      <c r="F24" s="49">
        <v>313090</v>
      </c>
      <c r="G24" s="48">
        <f t="shared" ref="G24:G31" si="3">D24+E24-F24</f>
        <v>354246288.70000005</v>
      </c>
      <c r="H24" s="51">
        <f t="shared" si="2"/>
        <v>5063759.4100000262</v>
      </c>
      <c r="I24" s="52"/>
    </row>
    <row r="25" spans="1:13" s="25" customFormat="1" ht="15" customHeight="1">
      <c r="A25" s="43"/>
      <c r="B25" s="112" t="s">
        <v>23</v>
      </c>
      <c r="C25" s="112"/>
      <c r="D25" s="48">
        <v>17877159920.619999</v>
      </c>
      <c r="E25" s="50">
        <v>681641966.73000002</v>
      </c>
      <c r="F25" s="50">
        <v>0</v>
      </c>
      <c r="G25" s="48">
        <f>D25+E25-F25</f>
        <v>18558801887.349998</v>
      </c>
      <c r="H25" s="51">
        <f t="shared" si="2"/>
        <v>681641966.72999954</v>
      </c>
      <c r="I25" s="52"/>
    </row>
    <row r="26" spans="1:13" s="25" customFormat="1" ht="15" customHeight="1">
      <c r="A26" s="43"/>
      <c r="B26" s="112" t="s">
        <v>24</v>
      </c>
      <c r="C26" s="112"/>
      <c r="D26" s="48">
        <v>5365437156.7200003</v>
      </c>
      <c r="E26" s="49">
        <v>361311249.81</v>
      </c>
      <c r="F26" s="49">
        <v>164534428.08000001</v>
      </c>
      <c r="G26" s="48">
        <f t="shared" si="3"/>
        <v>5562213978.4500008</v>
      </c>
      <c r="H26" s="51">
        <f t="shared" si="2"/>
        <v>196776821.7300005</v>
      </c>
      <c r="I26" s="52"/>
      <c r="J26" s="61"/>
    </row>
    <row r="27" spans="1:13" s="25" customFormat="1" ht="15" customHeight="1">
      <c r="A27" s="43"/>
      <c r="B27" s="112" t="s">
        <v>25</v>
      </c>
      <c r="C27" s="112"/>
      <c r="D27" s="48">
        <v>846511421.80999994</v>
      </c>
      <c r="E27" s="49">
        <v>2586882.36</v>
      </c>
      <c r="F27" s="49">
        <v>499957.68</v>
      </c>
      <c r="G27" s="48">
        <f t="shared" si="3"/>
        <v>848598346.49000001</v>
      </c>
      <c r="H27" s="51">
        <f t="shared" si="2"/>
        <v>2086924.6800000668</v>
      </c>
      <c r="I27" s="52"/>
    </row>
    <row r="28" spans="1:13" s="25" customFormat="1">
      <c r="A28" s="43"/>
      <c r="B28" s="112" t="s">
        <v>26</v>
      </c>
      <c r="C28" s="112"/>
      <c r="D28" s="48">
        <v>-5427677045.5</v>
      </c>
      <c r="E28" s="49">
        <v>2078826.67</v>
      </c>
      <c r="F28" s="49">
        <v>178136556.56</v>
      </c>
      <c r="G28" s="48">
        <f t="shared" si="3"/>
        <v>-5603734775.3900003</v>
      </c>
      <c r="H28" s="51">
        <f t="shared" si="2"/>
        <v>-176057729.89000034</v>
      </c>
      <c r="I28" s="52"/>
    </row>
    <row r="29" spans="1:13" s="25" customFormat="1" ht="14.45" customHeight="1">
      <c r="A29" s="62"/>
      <c r="B29" s="112" t="s">
        <v>27</v>
      </c>
      <c r="C29" s="112"/>
      <c r="D29" s="48">
        <v>6597896078.21</v>
      </c>
      <c r="E29" s="50">
        <v>0</v>
      </c>
      <c r="F29" s="50">
        <v>7306996</v>
      </c>
      <c r="G29" s="48">
        <f t="shared" si="3"/>
        <v>6590589082.21</v>
      </c>
      <c r="H29" s="51">
        <f t="shared" si="2"/>
        <v>-7306996</v>
      </c>
      <c r="I29" s="52"/>
    </row>
    <row r="30" spans="1:13" s="25" customFormat="1">
      <c r="A30" s="43"/>
      <c r="B30" s="112" t="s">
        <v>28</v>
      </c>
      <c r="C30" s="112"/>
      <c r="D30" s="48">
        <v>0</v>
      </c>
      <c r="E30" s="48">
        <v>0</v>
      </c>
      <c r="F30" s="49">
        <v>0</v>
      </c>
      <c r="G30" s="48">
        <f t="shared" si="3"/>
        <v>0</v>
      </c>
      <c r="H30" s="51">
        <f t="shared" si="2"/>
        <v>0</v>
      </c>
      <c r="I30" s="52"/>
    </row>
    <row r="31" spans="1:13" s="25" customFormat="1" ht="14.45" customHeight="1">
      <c r="A31" s="43"/>
      <c r="B31" s="112" t="s">
        <v>29</v>
      </c>
      <c r="C31" s="112"/>
      <c r="D31" s="48">
        <v>129075129.48999999</v>
      </c>
      <c r="E31" s="49">
        <v>0</v>
      </c>
      <c r="F31" s="49">
        <v>0</v>
      </c>
      <c r="G31" s="48">
        <f t="shared" si="3"/>
        <v>129075129.48999999</v>
      </c>
      <c r="H31" s="51">
        <f t="shared" si="2"/>
        <v>0</v>
      </c>
      <c r="I31" s="52"/>
    </row>
    <row r="32" spans="1:13" s="25" customFormat="1" ht="7.5" customHeight="1">
      <c r="A32" s="43"/>
      <c r="B32" s="63"/>
      <c r="C32" s="63"/>
      <c r="D32" s="64"/>
      <c r="E32" s="65"/>
      <c r="F32" s="65"/>
      <c r="G32" s="65"/>
      <c r="H32" s="66"/>
      <c r="I32" s="47"/>
    </row>
    <row r="33" spans="1:10" s="25" customFormat="1" ht="6" customHeight="1">
      <c r="A33" s="67"/>
      <c r="B33" s="68"/>
      <c r="C33" s="68"/>
      <c r="D33" s="68"/>
      <c r="E33" s="68"/>
      <c r="F33" s="68"/>
      <c r="G33" s="68"/>
      <c r="H33" s="69"/>
      <c r="I33" s="62"/>
    </row>
    <row r="34" spans="1:10" s="25" customFormat="1" ht="5.25" customHeight="1">
      <c r="A34" s="24"/>
      <c r="B34" s="70"/>
      <c r="C34" s="71"/>
      <c r="E34" s="24"/>
      <c r="F34" s="24"/>
      <c r="G34" s="24"/>
      <c r="H34" s="24"/>
      <c r="I34" s="72"/>
    </row>
    <row r="35" spans="1:10" s="74" customFormat="1" ht="23.25" customHeight="1">
      <c r="A35" s="73"/>
      <c r="B35" s="108" t="s">
        <v>30</v>
      </c>
      <c r="C35" s="108"/>
      <c r="D35" s="108"/>
      <c r="E35" s="108"/>
      <c r="F35" s="108"/>
      <c r="G35" s="108"/>
    </row>
    <row r="36" spans="1:10" s="25" customFormat="1" ht="7.5" customHeight="1">
      <c r="A36" s="24"/>
      <c r="B36" s="75"/>
      <c r="C36" s="71"/>
      <c r="E36" s="24"/>
      <c r="F36" s="24"/>
      <c r="G36" s="24"/>
      <c r="H36" s="24"/>
      <c r="I36" s="72"/>
    </row>
    <row r="37" spans="1:10" s="72" customFormat="1" ht="12">
      <c r="B37" s="75" t="s">
        <v>31</v>
      </c>
      <c r="C37" s="76"/>
      <c r="D37" s="76"/>
      <c r="E37" s="44"/>
      <c r="F37" s="77"/>
      <c r="G37" s="44"/>
      <c r="H37" s="44"/>
      <c r="I37" s="44"/>
      <c r="J37" s="44"/>
    </row>
    <row r="38" spans="1:10" s="84" customFormat="1" ht="14.25">
      <c r="A38" s="78"/>
      <c r="B38" s="79"/>
      <c r="C38" s="80"/>
      <c r="D38" s="81"/>
      <c r="E38" s="82"/>
      <c r="F38" s="82"/>
      <c r="G38" s="82"/>
      <c r="H38" s="82"/>
      <c r="I38" s="83"/>
    </row>
    <row r="39" spans="1:10" s="84" customFormat="1" ht="14.25">
      <c r="A39" s="78"/>
      <c r="B39" s="85"/>
      <c r="C39" s="86"/>
      <c r="E39" s="78"/>
      <c r="F39" s="78"/>
      <c r="G39" s="78"/>
      <c r="H39" s="78"/>
      <c r="I39" s="83"/>
    </row>
    <row r="40" spans="1:10" s="84" customFormat="1" ht="14.25">
      <c r="A40" s="78"/>
      <c r="B40" s="85"/>
      <c r="C40" s="86"/>
      <c r="E40" s="78"/>
      <c r="F40" s="78"/>
      <c r="G40" s="78"/>
      <c r="H40" s="78"/>
      <c r="I40" s="83"/>
    </row>
    <row r="41" spans="1:10" s="84" customFormat="1" ht="14.25">
      <c r="A41" s="78"/>
      <c r="B41" s="85"/>
      <c r="C41" s="86"/>
      <c r="E41" s="78"/>
      <c r="F41" s="78"/>
      <c r="G41" s="78"/>
      <c r="H41" s="78"/>
      <c r="I41" s="83"/>
    </row>
    <row r="42" spans="1:10" s="84" customFormat="1" ht="14.25">
      <c r="A42" s="78"/>
      <c r="B42" s="85"/>
      <c r="C42" s="86"/>
      <c r="E42" s="78"/>
      <c r="F42" s="78"/>
      <c r="G42" s="78"/>
      <c r="H42" s="78"/>
      <c r="I42" s="83"/>
    </row>
    <row r="43" spans="1:10" s="84" customFormat="1" ht="14.25">
      <c r="A43" s="78"/>
      <c r="B43" s="85"/>
      <c r="C43" s="86"/>
      <c r="E43" s="78"/>
      <c r="F43" s="78"/>
      <c r="G43" s="78"/>
      <c r="H43" s="78"/>
      <c r="I43" s="83"/>
    </row>
    <row r="44" spans="1:10" s="90" customFormat="1" ht="14.25">
      <c r="A44" s="87"/>
      <c r="B44" s="88"/>
      <c r="C44" s="89"/>
      <c r="E44" s="87"/>
      <c r="F44" s="87"/>
      <c r="G44" s="87"/>
      <c r="H44" s="87"/>
      <c r="I44" s="91"/>
    </row>
    <row r="45" spans="1:10" s="90" customFormat="1" ht="15" customHeight="1">
      <c r="B45" s="92"/>
      <c r="C45" s="92"/>
      <c r="D45" s="92"/>
      <c r="E45" s="92"/>
      <c r="F45" s="92"/>
      <c r="G45" s="93"/>
      <c r="H45" s="92"/>
      <c r="I45" s="92"/>
    </row>
    <row r="46" spans="1:10" s="90" customFormat="1" ht="15" customHeight="1">
      <c r="A46" s="92"/>
      <c r="B46" s="92"/>
      <c r="C46" s="92"/>
      <c r="D46" s="92"/>
      <c r="E46" s="92"/>
      <c r="F46" s="92"/>
      <c r="G46" s="93"/>
      <c r="H46" s="92"/>
      <c r="I46" s="92"/>
    </row>
    <row r="47" spans="1:10" s="90" customFormat="1" ht="15" customHeight="1">
      <c r="A47" s="92"/>
      <c r="B47" s="92"/>
      <c r="C47" s="92"/>
      <c r="D47" s="92"/>
      <c r="E47" s="92"/>
      <c r="F47" s="92"/>
      <c r="G47" s="93"/>
      <c r="H47" s="92"/>
      <c r="I47" s="92"/>
    </row>
    <row r="48" spans="1:10" s="90" customFormat="1" ht="15" customHeight="1">
      <c r="A48" s="88"/>
      <c r="B48" s="88"/>
      <c r="C48" s="88"/>
      <c r="D48" s="88"/>
      <c r="E48" s="88"/>
      <c r="F48" s="88"/>
      <c r="G48" s="88"/>
      <c r="H48" s="88"/>
      <c r="I48" s="88"/>
    </row>
    <row r="49" spans="1:16" s="91" customFormat="1" ht="12">
      <c r="A49" s="92"/>
      <c r="C49" s="94"/>
      <c r="D49" s="92"/>
      <c r="E49" s="92"/>
      <c r="F49" s="92"/>
      <c r="G49" s="94"/>
      <c r="H49" s="92"/>
      <c r="I49" s="92"/>
    </row>
    <row r="50" spans="1:16">
      <c r="A50" s="95"/>
      <c r="B50" s="96"/>
      <c r="C50" s="96"/>
      <c r="D50" s="96"/>
      <c r="E50" s="96"/>
      <c r="F50" s="96"/>
      <c r="G50" s="96"/>
      <c r="H50" s="96"/>
      <c r="I50" s="97"/>
      <c r="J50" s="95"/>
      <c r="K50" s="95"/>
      <c r="L50" s="95"/>
      <c r="M50" s="95"/>
      <c r="N50" s="95"/>
      <c r="O50" s="95"/>
      <c r="P50" s="95"/>
    </row>
    <row r="51" spans="1:16">
      <c r="A51" s="95"/>
      <c r="B51" s="98"/>
      <c r="C51" s="99"/>
      <c r="D51" s="100"/>
      <c r="E51" s="100"/>
      <c r="F51" s="95"/>
      <c r="G51" s="101"/>
      <c r="H51" s="101"/>
      <c r="I51" s="102"/>
      <c r="J51" s="95"/>
      <c r="K51" s="95"/>
      <c r="L51" s="95"/>
      <c r="M51" s="95"/>
      <c r="N51" s="95"/>
      <c r="O51" s="95"/>
      <c r="P51" s="95"/>
    </row>
    <row r="52" spans="1:16">
      <c r="A52" s="95"/>
      <c r="B52" s="109"/>
      <c r="C52" s="109"/>
      <c r="D52" s="100"/>
      <c r="E52" s="100"/>
      <c r="F52" s="109"/>
      <c r="G52" s="109"/>
      <c r="H52" s="103"/>
      <c r="I52" s="102"/>
      <c r="J52" s="95"/>
      <c r="K52" s="95"/>
      <c r="L52" s="95"/>
      <c r="M52" s="95"/>
      <c r="N52" s="95"/>
      <c r="O52" s="95"/>
      <c r="P52" s="95"/>
    </row>
    <row r="53" spans="1:16">
      <c r="A53" s="95"/>
      <c r="B53" s="98"/>
      <c r="C53" s="99"/>
      <c r="D53" s="100"/>
      <c r="E53" s="100"/>
      <c r="F53" s="95"/>
      <c r="G53" s="101"/>
      <c r="H53" s="101"/>
      <c r="I53" s="102"/>
      <c r="J53" s="95"/>
      <c r="K53" s="95"/>
      <c r="L53" s="95"/>
      <c r="M53" s="95"/>
      <c r="N53" s="95"/>
      <c r="O53" s="95"/>
      <c r="P53" s="95"/>
    </row>
    <row r="54" spans="1:16">
      <c r="A54" s="95"/>
      <c r="B54" s="110"/>
      <c r="C54" s="110"/>
      <c r="D54" s="100"/>
      <c r="E54" s="107"/>
      <c r="F54" s="107"/>
      <c r="G54" s="107"/>
      <c r="H54" s="107"/>
      <c r="I54" s="104"/>
      <c r="J54" s="95"/>
      <c r="K54" s="95"/>
      <c r="L54" s="95"/>
      <c r="M54" s="95"/>
      <c r="N54" s="95"/>
      <c r="O54" s="95"/>
      <c r="P54" s="95"/>
    </row>
    <row r="55" spans="1:16">
      <c r="A55" s="95"/>
      <c r="B55" s="111"/>
      <c r="C55" s="111"/>
      <c r="D55" s="95"/>
      <c r="E55" s="107"/>
      <c r="F55" s="107"/>
      <c r="G55" s="107"/>
      <c r="H55" s="107"/>
      <c r="I55" s="104"/>
      <c r="O55" s="95"/>
      <c r="P55" s="95"/>
    </row>
    <row r="56" spans="1:16">
      <c r="A56" s="95"/>
      <c r="B56" s="107"/>
      <c r="C56" s="107"/>
      <c r="D56" s="105"/>
      <c r="E56" s="107"/>
      <c r="F56" s="107"/>
      <c r="G56" s="107"/>
      <c r="H56" s="107"/>
      <c r="I56" s="106"/>
      <c r="O56" s="95"/>
      <c r="P56" s="95"/>
    </row>
    <row r="57" spans="1:16"/>
    <row r="58" spans="1:16"/>
    <row r="59" spans="1:16"/>
    <row r="60" spans="1:16"/>
    <row r="61" spans="1:16"/>
    <row r="62" spans="1:16"/>
    <row r="63" spans="1:16" ht="15" customHeight="1"/>
    <row r="64" spans="1:1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33">
    <mergeCell ref="B17:C17"/>
    <mergeCell ref="B2:H2"/>
    <mergeCell ref="B3:H3"/>
    <mergeCell ref="B4:H4"/>
    <mergeCell ref="A5:H5"/>
    <mergeCell ref="B6:C7"/>
    <mergeCell ref="B9:C9"/>
    <mergeCell ref="B11:C11"/>
    <mergeCell ref="B13:C13"/>
    <mergeCell ref="B14:C14"/>
    <mergeCell ref="B15:C15"/>
    <mergeCell ref="B16:C16"/>
    <mergeCell ref="B31:C31"/>
    <mergeCell ref="B18:C18"/>
    <mergeCell ref="B19:C19"/>
    <mergeCell ref="B21:C21"/>
    <mergeCell ref="B23:C23"/>
    <mergeCell ref="B24:C24"/>
    <mergeCell ref="B25:C25"/>
    <mergeCell ref="B26:C26"/>
    <mergeCell ref="B27:C27"/>
    <mergeCell ref="B28:C28"/>
    <mergeCell ref="B29:C29"/>
    <mergeCell ref="B30:C30"/>
    <mergeCell ref="B56:C56"/>
    <mergeCell ref="E56:H56"/>
    <mergeCell ref="B35:G35"/>
    <mergeCell ref="B52:C52"/>
    <mergeCell ref="F52:G52"/>
    <mergeCell ref="B54:C54"/>
    <mergeCell ref="E54:H54"/>
    <mergeCell ref="B55:C55"/>
    <mergeCell ref="E55:H55"/>
  </mergeCells>
  <printOptions horizontalCentered="1"/>
  <pageMargins left="0.39370078740157483" right="0.39370078740157483" top="0.94488188976377963" bottom="0.59055118110236227" header="0.39370078740157483" footer="0.27559055118110237"/>
  <pageSetup scale="75" firstPageNumber="6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Analitico Activo 2025</vt:lpstr>
      <vt:lpstr>'Estado Analitico Activo 2025'!Área_de_impresión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2025-04-29T16:18:32Z</dcterms:created>
  <dcterms:modified xsi:type="dcterms:W3CDTF">2025-04-29T18:33:19Z</dcterms:modified>
</cp:coreProperties>
</file>