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202300"/>
  <mc:AlternateContent xmlns:mc="http://schemas.openxmlformats.org/markup-compatibility/2006">
    <mc:Choice Requires="x15">
      <x15ac:absPath xmlns:x15ac="http://schemas.microsoft.com/office/spreadsheetml/2010/11/ac" url="F:\ESTADOS FIN 2024 PARA PUBLICAR\4TO. TRIM 2024\INFORMACION PROGRAMATICA\"/>
    </mc:Choice>
  </mc:AlternateContent>
  <xr:revisionPtr revIDLastSave="0" documentId="13_ncr:1_{DD90D561-5E81-4218-BB10-5859CE2A8AC2}" xr6:coauthVersionLast="47" xr6:coauthVersionMax="47" xr10:uidLastSave="{00000000-0000-0000-0000-000000000000}"/>
  <bookViews>
    <workbookView xWindow="-120" yWindow="-120" windowWidth="29040" windowHeight="15720" xr2:uid="{D8ED2A8E-3AB6-4AD1-A2D4-FF7DD16F3464}"/>
  </bookViews>
  <sheets>
    <sheet name="Programas y Proy de Invers dic" sheetId="1" r:id="rId1"/>
  </sheet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 localSheetId="0">#REF!</definedName>
    <definedName name="A_IMPRESIÓN_IM">#REF!</definedName>
    <definedName name="aa" localSheetId="0">#REF!</definedName>
    <definedName name="aa">#REF!</definedName>
    <definedName name="aaa">#REF!</definedName>
    <definedName name="ABRIL">#REF!</definedName>
    <definedName name="_xlnm.Print_Area" localSheetId="0">'Programas y Proy de Invers dic'!$A$1:$G$99</definedName>
    <definedName name="AS">#REF!</definedName>
    <definedName name="ASASA">#REF!</definedName>
    <definedName name="_xlnm.Database" localSheetId="0">#REF!</definedName>
    <definedName name="_xlnm.Database">#REF!</definedName>
    <definedName name="clas">#REF!</definedName>
    <definedName name="Database" localSheetId="0">#REF!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Print_Titles" localSheetId="0">'Programas y Proy de Invers dic'!$1:$6</definedName>
    <definedName name="q">#REF!</definedName>
    <definedName name="Recuperado">#REF!</definedName>
    <definedName name="ss">#REF!</definedName>
    <definedName name="sss">#REF!</definedName>
    <definedName name="T">#REF!</definedName>
    <definedName name="_xlnm.Print_Titles" localSheetId="0">'Programas y Proy de Invers dic'!$1:$7</definedName>
    <definedName name="tt">#REF!</definedName>
    <definedName name="VANESSA">#REF!</definedName>
    <definedName name="VANESSA13">#REF!</definedName>
    <definedName name="VARIO">#REF!</definedName>
    <definedName name="XCVCXBV">#REF!</definedName>
    <definedName name="YYY">#REF!</definedName>
    <definedName name="Z_65B94904_9918_453B_8D4A_5E3642501900_.wvu.PrintTitles" localSheetId="0" hidden="1">'Programas y Proy de Invers dic'!$1:$6</definedName>
    <definedName name="Z_6C3CDF40_0DC3_41F2_A664_8DBE6D169CDC_.wvu.PrintTitles" localSheetId="0" hidden="1">'Programas y Proy de Invers dic'!$1:$6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0" i="1" l="1"/>
  <c r="B90" i="1"/>
  <c r="G89" i="1"/>
  <c r="C89" i="1"/>
  <c r="G88" i="1"/>
  <c r="C88" i="1"/>
  <c r="G87" i="1"/>
  <c r="C87" i="1"/>
  <c r="G86" i="1"/>
  <c r="C86" i="1"/>
  <c r="G85" i="1"/>
  <c r="C85" i="1"/>
  <c r="G84" i="1"/>
  <c r="C84" i="1"/>
  <c r="G83" i="1"/>
  <c r="C83" i="1"/>
  <c r="G82" i="1"/>
  <c r="C82" i="1"/>
  <c r="G81" i="1"/>
  <c r="C81" i="1"/>
  <c r="G80" i="1"/>
  <c r="C80" i="1"/>
  <c r="G79" i="1"/>
  <c r="C79" i="1"/>
  <c r="G78" i="1"/>
  <c r="C78" i="1"/>
  <c r="G77" i="1"/>
  <c r="C77" i="1"/>
  <c r="G76" i="1"/>
  <c r="C76" i="1"/>
  <c r="G75" i="1"/>
  <c r="C75" i="1"/>
  <c r="G74" i="1"/>
  <c r="C74" i="1"/>
  <c r="G73" i="1"/>
  <c r="C73" i="1"/>
  <c r="G72" i="1"/>
  <c r="C72" i="1"/>
  <c r="G71" i="1"/>
  <c r="C71" i="1"/>
  <c r="G70" i="1"/>
  <c r="C70" i="1"/>
  <c r="G69" i="1"/>
  <c r="C69" i="1"/>
  <c r="G68" i="1"/>
  <c r="C68" i="1"/>
  <c r="G67" i="1"/>
  <c r="C67" i="1"/>
  <c r="G66" i="1"/>
  <c r="C66" i="1"/>
  <c r="G65" i="1"/>
  <c r="C65" i="1"/>
  <c r="G64" i="1"/>
  <c r="C64" i="1"/>
  <c r="G63" i="1"/>
  <c r="C63" i="1"/>
  <c r="G62" i="1"/>
  <c r="C62" i="1"/>
  <c r="G61" i="1"/>
  <c r="C61" i="1"/>
  <c r="G60" i="1"/>
  <c r="C60" i="1"/>
  <c r="G59" i="1"/>
  <c r="C59" i="1"/>
  <c r="G58" i="1"/>
  <c r="C58" i="1"/>
  <c r="G57" i="1"/>
  <c r="C57" i="1"/>
  <c r="G56" i="1"/>
  <c r="C56" i="1"/>
  <c r="G55" i="1"/>
  <c r="C55" i="1"/>
  <c r="G54" i="1"/>
  <c r="C54" i="1"/>
  <c r="G53" i="1"/>
  <c r="C53" i="1"/>
  <c r="G52" i="1"/>
  <c r="C52" i="1"/>
  <c r="G51" i="1"/>
  <c r="C51" i="1"/>
  <c r="G50" i="1"/>
  <c r="C50" i="1"/>
  <c r="G49" i="1"/>
  <c r="C49" i="1"/>
  <c r="G48" i="1"/>
  <c r="C48" i="1"/>
  <c r="G47" i="1"/>
  <c r="C47" i="1"/>
  <c r="G46" i="1"/>
  <c r="C46" i="1"/>
  <c r="G45" i="1"/>
  <c r="C45" i="1"/>
  <c r="G44" i="1"/>
  <c r="C44" i="1"/>
  <c r="G43" i="1"/>
  <c r="C43" i="1"/>
  <c r="G42" i="1"/>
  <c r="C42" i="1"/>
  <c r="G41" i="1"/>
  <c r="C41" i="1"/>
  <c r="G40" i="1"/>
  <c r="C40" i="1"/>
  <c r="G39" i="1"/>
  <c r="C39" i="1"/>
  <c r="G38" i="1"/>
  <c r="C38" i="1"/>
  <c r="G37" i="1"/>
  <c r="C37" i="1"/>
  <c r="G36" i="1"/>
  <c r="C36" i="1"/>
  <c r="G35" i="1"/>
  <c r="C35" i="1"/>
  <c r="G34" i="1"/>
  <c r="C34" i="1"/>
  <c r="G33" i="1"/>
  <c r="C33" i="1"/>
  <c r="G32" i="1"/>
  <c r="C32" i="1"/>
  <c r="G31" i="1"/>
  <c r="C31" i="1"/>
  <c r="G30" i="1"/>
  <c r="C30" i="1"/>
  <c r="G29" i="1"/>
  <c r="C29" i="1"/>
  <c r="G28" i="1"/>
  <c r="C28" i="1"/>
  <c r="G27" i="1"/>
  <c r="C27" i="1"/>
  <c r="G26" i="1"/>
  <c r="C26" i="1"/>
  <c r="G25" i="1"/>
  <c r="C25" i="1"/>
  <c r="G24" i="1"/>
  <c r="C24" i="1"/>
  <c r="G23" i="1"/>
  <c r="C23" i="1"/>
  <c r="G22" i="1"/>
  <c r="C22" i="1"/>
  <c r="G21" i="1"/>
  <c r="C21" i="1"/>
  <c r="G20" i="1"/>
  <c r="C20" i="1"/>
  <c r="G19" i="1"/>
  <c r="C19" i="1"/>
  <c r="G18" i="1"/>
  <c r="C18" i="1"/>
  <c r="G17" i="1"/>
  <c r="C17" i="1"/>
  <c r="G16" i="1"/>
  <c r="C16" i="1"/>
  <c r="G15" i="1"/>
  <c r="C15" i="1"/>
  <c r="G14" i="1"/>
  <c r="C14" i="1"/>
  <c r="G13" i="1"/>
  <c r="C13" i="1"/>
  <c r="G12" i="1"/>
  <c r="C12" i="1"/>
  <c r="G11" i="1"/>
  <c r="C11" i="1"/>
  <c r="G10" i="1"/>
  <c r="C10" i="1"/>
  <c r="C8" i="1" s="1"/>
  <c r="C90" i="1" s="1"/>
  <c r="G8" i="1"/>
  <c r="G90" i="1" s="1"/>
  <c r="F8" i="1"/>
  <c r="F90" i="1" s="1"/>
  <c r="E8" i="1"/>
  <c r="E90" i="1" s="1"/>
  <c r="D8" i="1"/>
  <c r="B8" i="1"/>
</calcChain>
</file>

<file path=xl/sharedStrings.xml><?xml version="1.0" encoding="utf-8"?>
<sst xmlns="http://schemas.openxmlformats.org/spreadsheetml/2006/main" count="95" uniqueCount="95">
  <si>
    <t xml:space="preserve">Programas y Proyectos de Inversión </t>
  </si>
  <si>
    <t>Del 1 de Enero al 31 de Diciembre de 2024</t>
  </si>
  <si>
    <t>(Cifras en Pesos)</t>
  </si>
  <si>
    <t xml:space="preserve">Concepto </t>
  </si>
  <si>
    <t>Egresos</t>
  </si>
  <si>
    <t>Subejercicio</t>
  </si>
  <si>
    <t>Aprobado</t>
  </si>
  <si>
    <t>Ampliaciones/ (Reducciones)</t>
  </si>
  <si>
    <t>Modificado</t>
  </si>
  <si>
    <t>Devengado</t>
  </si>
  <si>
    <t>Pagado</t>
  </si>
  <si>
    <t>Programas</t>
  </si>
  <si>
    <t>CERTEZA EN LA IDENTIDAD JURÍDICA Y PATRIMONIAL.</t>
  </si>
  <si>
    <t>SERVICIOS AL CONTRIBUYENTE.</t>
  </si>
  <si>
    <t>SERVICIOS PENITENCIARIOS Y DE REINSERCIÓN SOCIAL.</t>
  </si>
  <si>
    <t>SERVICIOS DE DESARROLLO, ADMINISTRACIÓN, OPERACIÓN Y LOGÍSTICA DE INFRAESTRUCTURA INDUSTRIAL Y DE SERVICIOS.</t>
  </si>
  <si>
    <t>EDUCACIÓN MEDIA SUPERIOR.</t>
  </si>
  <si>
    <t>EDUCACIÓN SUPERIOR.</t>
  </si>
  <si>
    <t>SERVICIOS PORTUARIOS.</t>
  </si>
  <si>
    <t>GESTORES SOCIALES DE BIENESTAR.</t>
  </si>
  <si>
    <t>PARQUES, CENTROS Y UNIDADES DE BIENESTAR.</t>
  </si>
  <si>
    <t>ENSEÑANZA BÁSICA.</t>
  </si>
  <si>
    <t>GESTIÓN DEL RECURSO AGUA.</t>
  </si>
  <si>
    <t>ACCESO A LA JUSTICIA Y MECANISMOS ALTERNOS.</t>
  </si>
  <si>
    <t>ACCIONES DE FOMENTO PARA EMPRENDEDORES DE LAS MICRO, PEQUEÑAS Y MEDIANAS EMPRESAS.</t>
  </si>
  <si>
    <t>PROGRAMA DE PROMOCIÓN TURÍSTICA.</t>
  </si>
  <si>
    <t>PROGRAMA DE INSPECCIÓN Y NOTIFICACIÓN FISCAL.</t>
  </si>
  <si>
    <t>INSPECCIÓN Y VIGILANCIA PARA EL DESARROLLO SOSTENIBLE.</t>
  </si>
  <si>
    <t>SUPERVISIÓN E INSPECCIÓN DE OBRA PÚBLICA.</t>
  </si>
  <si>
    <t>DETECCIÓN Y PREVENCIÓN DE ILÍCITOS FINANCIEROS.</t>
  </si>
  <si>
    <t>REGULARIZACIÓN Y SUPERVISIÓN DEL TRANSPORTE.</t>
  </si>
  <si>
    <t>OTROS PROYECTOS DE INFRAESTRUCTURA.</t>
  </si>
  <si>
    <t>PROYECTOS DE INFRAESTRUCTURA DEL SECTOR CULTURA.</t>
  </si>
  <si>
    <t>PROYECTO DE INFRAESTRUCTURA PARA EL SECTOR RURAL.</t>
  </si>
  <si>
    <t>INFRAESTRUCTURA DE AGUA POTABLE, DRENAJE Y TRATAMIENTO.</t>
  </si>
  <si>
    <t>PROGRAMA DE INVERSIÓN EN INFRAESTRUCTURA PARA EL DESARROLLO SOSTENIBLE.</t>
  </si>
  <si>
    <t>OTROS PROYECTOS DE INFRAESTRUCTURA GUBERNAMENTAL.</t>
  </si>
  <si>
    <t>PROYECTOS DE INFRAESTRUCTURA SOCIAL.</t>
  </si>
  <si>
    <t>PROYECTOS DE CONSTRUCCIÓN Y MANTENIMIENTO DE PUERTOS.</t>
  </si>
  <si>
    <t>PROYECTOS DE EQUIPAMIENTO</t>
  </si>
  <si>
    <t>PROGRAMA DE INFRAESTRUCTURA DE TURÍSTICA.</t>
  </si>
  <si>
    <t>PROYECTOS DE INFRAESTRUCTURA GUBERNAMENTAL DE SEGURIDAD PÚBLICA.</t>
  </si>
  <si>
    <t>PROYECTOS DE INFRAESTRUCTURA DE SALUD.</t>
  </si>
  <si>
    <t>PROYECTOS DE INFRAESTRUCTURA DEL DEPORTE.</t>
  </si>
  <si>
    <t>INFRAESTRUCTURA DEL SECTOR EDUCATIVO.</t>
  </si>
  <si>
    <t>RECONSTRUCCIÓN Y CONSERVACIÓN DE CARRETERAS Y CAMINOS RURALES.</t>
  </si>
  <si>
    <t>LIBERACIÓN DE DERECHOS DE VÍA.</t>
  </si>
  <si>
    <t>MODERNIZACIÓN DE LA INFRAESTRUCTURA DE LA COMISIÓN DE PARQUES Y BIODIVERSIDAD DE TAMAULIPAS.</t>
  </si>
  <si>
    <t>PLAN DE APOYO A LOS MUNICIPIOS DEL ESTADO DE TAMAULIPAS.</t>
  </si>
  <si>
    <t>INFRAESTRUCTURA GUBERNAMENTAL.</t>
  </si>
  <si>
    <t>FORTALECIMIENTO A LA INFRAESTRUCTURA GUBERNAMENTAL.</t>
  </si>
  <si>
    <t>FORTALECIMIENTO A LA INFRAESTRUCTURA SECTOR LABORAL.</t>
  </si>
  <si>
    <t>ACTIVIDADES DE APOYO ADMINISTRATIVO DE BIENESTAR SOCIAL.</t>
  </si>
  <si>
    <t>ACTIVIDADES DE APOYO ADMINISTRATIVO FINANZAS.</t>
  </si>
  <si>
    <t>ACTIVIDADES DE APOYO ADMINISTRATIVO DEL SECTOR LABORAL.</t>
  </si>
  <si>
    <t>ACTIVIDADES DE APOYO ADMINISTRATIVO DE OBRAS PÚBLICAS.</t>
  </si>
  <si>
    <t>ACTIVIDADES DE APOYO ADMINISTRATIVO SEGURIDAD PÚBLICA.</t>
  </si>
  <si>
    <t>ACTIVIDADES DE APOYO ADMINISTRATIVO EDUCACIÓN.</t>
  </si>
  <si>
    <t>ACTIVIDADES DE APOYO ADMINISTRATIVO DEL SECTOR TURISMO.</t>
  </si>
  <si>
    <t>PROTECCIÓN CIVIL Y GESTIÓN INTEGRAL DE RIESGOS.</t>
  </si>
  <si>
    <t>FONDEN.</t>
  </si>
  <si>
    <t>PROGRAMA DE CONTROL Y AUDITORÍA.</t>
  </si>
  <si>
    <t>COMBATE A LA CORRUPCIÓN Y FORTALECIMIENTO DE LA LEGALIDAD.</t>
  </si>
  <si>
    <t>PLANEACIÓN Y CONDUCCIÓN DE LAS POLÍTICAS PÚBLICAS DEL PODER EJECUTIVO.</t>
  </si>
  <si>
    <t>DISEÑO Y CONDUCCIÓN DE LA POLÍTICA INTERIOR DEL ESTADO.</t>
  </si>
  <si>
    <t>SISTEMA ESTATAL DE SEGURIDAD PÚBLICA.</t>
  </si>
  <si>
    <t>CONDUCCIÓN DE LA POLÍTICA DE FINANZAS PÚBLICAS.</t>
  </si>
  <si>
    <t>CONDUCCIÓN DE LA POLÍTICA DE DESARROLLO ECONÓMICO.</t>
  </si>
  <si>
    <t>PROGRAMA DE CONDUCCIÓN DE LA POLÍTICA PÚBLICA EN MATERIA TURÍSTICA.</t>
  </si>
  <si>
    <t>POLÍTICA PARA EL DESARROLLO DEL SECTOR RURAL.</t>
  </si>
  <si>
    <t>CONDUCCIÓN DE LA POLÍTICA DE BIENESTAR SOCIAL.</t>
  </si>
  <si>
    <t>CONDUCCIÓN DE LA POLÍTICA URBANA Y DE MEDIO AMBIENTE.</t>
  </si>
  <si>
    <t>CONDUCCIÓN DE LA POLÍTICA DE OBRA PÚBLICA.</t>
  </si>
  <si>
    <t>CONDUCCIÓN DE LA POLÍTICA DE SEGURIDAD PÚBLICA.</t>
  </si>
  <si>
    <t>CONDUCCIÓN DE LA POLÍTICA HÍDRICA DEL ESTADO.</t>
  </si>
  <si>
    <t>CONDUCCIÓN DE LA POLÍTICA DE ENERGÍA.</t>
  </si>
  <si>
    <t>CONDUCCIÓN DE LA POLÍTICA DE APOYO ADMINISTRATIVO ESTATAL.</t>
  </si>
  <si>
    <t>FIDEICOMISOS DE DESARROLLO ECONÓMICO.</t>
  </si>
  <si>
    <t>FIDEICOMISOS DE FINANZAS.</t>
  </si>
  <si>
    <t>PROGRAMA DE APOYO AL EMPLEO.</t>
  </si>
  <si>
    <t>APOYO AL DESARROLLO PRODUCTIVO Y ECONÓMICO.</t>
  </si>
  <si>
    <t>PROGRAMA DESARROLLO FORESTAL SUSTENTABLE.</t>
  </si>
  <si>
    <t>ATENCIÓN DE SITUACIONES DE CONTINGENCIA O EVENTUALIDADES EN EL SECTOR RURAL.</t>
  </si>
  <si>
    <t>COMEDORES DE BIENESTAR.</t>
  </si>
  <si>
    <t>ALIMENTANDO TU BIENESTAR.</t>
  </si>
  <si>
    <t>PROGRAMA UTILES Y UNIFORMES</t>
  </si>
  <si>
    <t>PROGRAMA DE APOYO A LA INFRAESTRUCTURA HIDROAGRÍCOLA.</t>
  </si>
  <si>
    <t>PROGRAMA NUTRIMAR-COMUN.</t>
  </si>
  <si>
    <t>PRIMERO LOS POBRES.</t>
  </si>
  <si>
    <t>BÚSQUEDA DE PERSONAS Y ATENCIÓN A VÍCTIMAS.</t>
  </si>
  <si>
    <t>IMPULSO PARA EL CRECIMIENTO Y LA INVERSIÓN RURAL.</t>
  </si>
  <si>
    <t>PROGRAMA DE JORNADAS DE MEJORAMIENTO AMBIENTAL.</t>
  </si>
  <si>
    <t>Total general</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</si>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</sst>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_ ;\-0\ "/>
    <numFmt numFmtId="166" formatCode="_-* #,##0_-;\-* #,##0_-;_-* &quot;-&quot;??_-;_-@_-"/>
  </numFmts>
  <fonts count="15">
    <font>
      <sz val="11"/>
      <color theme="1"/>
      <name val="Aptos Narrow"/>
      <family val="2"/>
      <scheme val="minor"/>
    </font>
    <font>
      <sz val="11"/>
      <color theme="1"/>
      <name val="Aptos Narrow"/>
      <family val="2"/>
      <scheme val="minor"/>
    </font>
    <font>
      <b/>
      <sz val="10"/>
      <name val="Encode Sans Expanded SemiBold"/>
    </font>
    <font>
      <sz val="10"/>
      <name val="Encode Sans Expanded SemiBold"/>
    </font>
    <font>
      <b/>
      <sz val="7"/>
      <name val="Encode Sans Expanded SemiBold"/>
    </font>
    <font>
      <sz val="10"/>
      <color theme="1"/>
      <name val="Encode Sans Expanded SemiBold"/>
    </font>
    <font>
      <sz val="11"/>
      <color theme="1"/>
      <name val="Encode Sans Expanded SemiBold"/>
    </font>
    <font>
      <b/>
      <sz val="10"/>
      <color theme="0"/>
      <name val="Encode Sans"/>
    </font>
    <font>
      <sz val="10"/>
      <color theme="1"/>
      <name val="Encode Sans"/>
    </font>
    <font>
      <sz val="10"/>
      <color theme="1"/>
      <name val="DINPro-Regular"/>
      <family val="3"/>
    </font>
    <font>
      <sz val="10"/>
      <color theme="1"/>
      <name val="Helvetica"/>
      <family val="2"/>
    </font>
    <font>
      <b/>
      <sz val="10"/>
      <color theme="1"/>
      <name val="Aptos Narrow"/>
      <family val="2"/>
      <scheme val="minor"/>
    </font>
    <font>
      <sz val="10"/>
      <color theme="1"/>
      <name val="Aptos Narrow"/>
      <family val="2"/>
      <scheme val="minor"/>
    </font>
    <font>
      <sz val="8"/>
      <color theme="1"/>
      <name val="Aptos Narrow"/>
      <family val="2"/>
      <scheme val="minor"/>
    </font>
    <font>
      <sz val="9"/>
      <color theme="1"/>
      <name val="Aptos Narrow"/>
      <family val="2"/>
      <scheme val="minor"/>
    </font>
  </fonts>
  <fills count="6">
    <fill>
      <patternFill patternType="none"/>
    </fill>
    <fill>
      <patternFill patternType="gray125"/>
    </fill>
    <fill>
      <patternFill patternType="solid">
        <fgColor rgb="FFAB003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12">
    <border>
      <left/>
      <right/>
      <top/>
      <bottom/>
      <diagonal/>
    </border>
    <border>
      <left style="thin">
        <color auto="1"/>
      </left>
      <right/>
      <top style="thin">
        <color auto="1"/>
      </top>
      <bottom style="thin">
        <color theme="0" tint="-0.249977111117893"/>
      </bottom>
      <diagonal/>
    </border>
    <border>
      <left style="thin">
        <color auto="1"/>
      </left>
      <right style="thin">
        <color theme="0" tint="-0.249977111117893"/>
      </right>
      <top style="thin">
        <color auto="1"/>
      </top>
      <bottom style="thin">
        <color auto="1"/>
      </bottom>
      <diagonal/>
    </border>
    <border>
      <left style="thin">
        <color theme="0" tint="-0.249977111117893"/>
      </left>
      <right style="thin">
        <color theme="0" tint="-0.249977111117893"/>
      </right>
      <top style="thin">
        <color auto="1"/>
      </top>
      <bottom style="thin">
        <color auto="1"/>
      </bottom>
      <diagonal/>
    </border>
    <border>
      <left style="thin">
        <color theme="0" tint="-0.249977111117893"/>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theme="0" tint="-0.249977111117893"/>
      </top>
      <bottom style="thin">
        <color auto="1"/>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39">
    <xf numFmtId="0" fontId="0" fillId="0" borderId="0" xfId="0"/>
    <xf numFmtId="0" fontId="3" fillId="0" borderId="0" xfId="0" applyFont="1"/>
    <xf numFmtId="0" fontId="5" fillId="0" borderId="0" xfId="0" applyFont="1"/>
    <xf numFmtId="0" fontId="6" fillId="0" borderId="0" xfId="0" applyFont="1"/>
    <xf numFmtId="0" fontId="8" fillId="0" borderId="0" xfId="0" applyFont="1"/>
    <xf numFmtId="37" fontId="7" fillId="2" borderId="5" xfId="1" applyNumberFormat="1" applyFont="1" applyFill="1" applyBorder="1" applyAlignment="1" applyProtection="1">
      <alignment horizontal="center" vertical="center"/>
    </xf>
    <xf numFmtId="37" fontId="7" fillId="2" borderId="5" xfId="1" applyNumberFormat="1" applyFont="1" applyFill="1" applyBorder="1" applyAlignment="1" applyProtection="1">
      <alignment horizontal="center" wrapText="1"/>
    </xf>
    <xf numFmtId="37" fontId="7" fillId="2" borderId="7" xfId="1" applyNumberFormat="1" applyFont="1" applyFill="1" applyBorder="1" applyAlignment="1" applyProtection="1">
      <alignment horizontal="center" vertical="center"/>
    </xf>
    <xf numFmtId="0" fontId="9" fillId="0" borderId="8" xfId="0" applyFont="1" applyBorder="1"/>
    <xf numFmtId="0" fontId="9" fillId="0" borderId="0" xfId="0" applyFont="1"/>
    <xf numFmtId="0" fontId="9" fillId="0" borderId="9" xfId="0" applyFont="1" applyBorder="1"/>
    <xf numFmtId="0" fontId="10" fillId="0" borderId="0" xfId="0" applyFont="1"/>
    <xf numFmtId="0" fontId="11" fillId="3" borderId="7" xfId="0" applyFont="1" applyFill="1" applyBorder="1" applyAlignment="1">
      <alignment vertical="center" wrapText="1"/>
    </xf>
    <xf numFmtId="3" fontId="11" fillId="3" borderId="5" xfId="0" applyNumberFormat="1" applyFont="1" applyFill="1" applyBorder="1" applyAlignment="1">
      <alignment vertical="center"/>
    </xf>
    <xf numFmtId="0" fontId="11" fillId="0" borderId="0" xfId="0" applyFont="1" applyAlignment="1">
      <alignment vertical="center"/>
    </xf>
    <xf numFmtId="164" fontId="11" fillId="0" borderId="0" xfId="1" applyFont="1" applyAlignment="1">
      <alignment vertical="center"/>
    </xf>
    <xf numFmtId="0" fontId="12" fillId="4" borderId="10" xfId="0" applyFont="1" applyFill="1" applyBorder="1" applyAlignment="1">
      <alignment horizontal="left" vertical="center"/>
    </xf>
    <xf numFmtId="3" fontId="12" fillId="0" borderId="10" xfId="0" applyNumberFormat="1" applyFont="1" applyBorder="1" applyAlignment="1">
      <alignment vertical="center"/>
    </xf>
    <xf numFmtId="0" fontId="12" fillId="0" borderId="0" xfId="0" applyFont="1" applyAlignment="1">
      <alignment vertical="center"/>
    </xf>
    <xf numFmtId="0" fontId="12" fillId="0" borderId="10" xfId="0" applyFont="1" applyBorder="1" applyAlignment="1">
      <alignment horizontal="left" vertical="center" wrapText="1" indent="4"/>
    </xf>
    <xf numFmtId="3" fontId="12" fillId="0" borderId="10" xfId="1" applyNumberFormat="1" applyFont="1" applyBorder="1" applyAlignment="1">
      <alignment vertical="center"/>
    </xf>
    <xf numFmtId="0" fontId="12" fillId="0" borderId="11" xfId="0" applyFont="1" applyBorder="1" applyAlignment="1">
      <alignment horizontal="left" vertical="center" wrapText="1" indent="4"/>
    </xf>
    <xf numFmtId="3" fontId="12" fillId="0" borderId="11" xfId="1" applyNumberFormat="1" applyFont="1" applyBorder="1" applyAlignment="1">
      <alignment vertical="center"/>
    </xf>
    <xf numFmtId="3" fontId="12" fillId="0" borderId="11" xfId="0" applyNumberFormat="1" applyFont="1" applyBorder="1" applyAlignment="1">
      <alignment vertical="center"/>
    </xf>
    <xf numFmtId="0" fontId="11" fillId="5" borderId="5" xfId="0" applyFont="1" applyFill="1" applyBorder="1" applyAlignment="1">
      <alignment vertical="center"/>
    </xf>
    <xf numFmtId="3" fontId="11" fillId="5" borderId="5" xfId="1" applyNumberFormat="1" applyFont="1" applyFill="1" applyBorder="1" applyAlignment="1">
      <alignment vertical="center"/>
    </xf>
    <xf numFmtId="0" fontId="13" fillId="0" borderId="0" xfId="0" applyFont="1" applyAlignment="1">
      <alignment vertical="center"/>
    </xf>
    <xf numFmtId="0" fontId="14" fillId="0" borderId="0" xfId="0" applyFont="1"/>
    <xf numFmtId="166" fontId="0" fillId="0" borderId="0" xfId="1" applyNumberFormat="1" applyFont="1"/>
    <xf numFmtId="3" fontId="0" fillId="0" borderId="0" xfId="0" applyNumberFormat="1"/>
    <xf numFmtId="0" fontId="13" fillId="0" borderId="0" xfId="0" applyFont="1" applyAlignment="1">
      <alignment horizontal="left" vertical="center" wrapText="1"/>
    </xf>
    <xf numFmtId="165" fontId="2" fillId="0" borderId="0" xfId="1" applyNumberFormat="1" applyFont="1" applyFill="1" applyBorder="1" applyAlignment="1" applyProtection="1">
      <alignment horizontal="center" vertical="center"/>
    </xf>
    <xf numFmtId="37" fontId="4" fillId="0" borderId="0" xfId="1" applyNumberFormat="1" applyFont="1" applyFill="1" applyBorder="1" applyAlignment="1" applyProtection="1">
      <alignment horizontal="center"/>
    </xf>
    <xf numFmtId="0" fontId="7" fillId="2" borderId="1" xfId="0" applyFont="1" applyFill="1" applyBorder="1" applyAlignment="1">
      <alignment horizontal="center" vertical="center"/>
    </xf>
    <xf numFmtId="0" fontId="7" fillId="2" borderId="6" xfId="0" applyFont="1" applyFill="1" applyBorder="1" applyAlignment="1">
      <alignment horizontal="center" vertical="center"/>
    </xf>
    <xf numFmtId="37" fontId="7" fillId="2" borderId="2" xfId="1" applyNumberFormat="1" applyFont="1" applyFill="1" applyBorder="1" applyAlignment="1" applyProtection="1">
      <alignment horizontal="center"/>
    </xf>
    <xf numFmtId="37" fontId="7" fillId="2" borderId="3" xfId="1" applyNumberFormat="1" applyFont="1" applyFill="1" applyBorder="1" applyAlignment="1" applyProtection="1">
      <alignment horizontal="center"/>
    </xf>
    <xf numFmtId="37" fontId="7" fillId="2" borderId="4" xfId="1" applyNumberFormat="1" applyFont="1" applyFill="1" applyBorder="1" applyAlignment="1" applyProtection="1">
      <alignment horizontal="center"/>
    </xf>
    <xf numFmtId="37" fontId="7" fillId="2" borderId="5" xfId="1" applyNumberFormat="1" applyFont="1" applyFill="1" applyBorder="1" applyAlignment="1" applyProtection="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0</xdr:row>
      <xdr:rowOff>133350</xdr:rowOff>
    </xdr:from>
    <xdr:to>
      <xdr:col>0</xdr:col>
      <xdr:colOff>2386963</xdr:colOff>
      <xdr:row>3</xdr:row>
      <xdr:rowOff>5625</xdr:rowOff>
    </xdr:to>
    <xdr:pic>
      <xdr:nvPicPr>
        <xdr:cNvPr id="2" name="Imagen 1">
          <a:extLst>
            <a:ext uri="{FF2B5EF4-FFF2-40B4-BE49-F238E27FC236}">
              <a16:creationId xmlns:a16="http://schemas.microsoft.com/office/drawing/2014/main" id="{72009487-415A-4797-B1F2-887DB22B4B8E}"/>
            </a:ext>
          </a:extLst>
        </xdr:cNvPr>
        <xdr:cNvPicPr>
          <a:picLocks noChangeAspect="1"/>
        </xdr:cNvPicPr>
      </xdr:nvPicPr>
      <xdr:blipFill rotWithShape="1">
        <a:blip xmlns:r="http://schemas.openxmlformats.org/officeDocument/2006/relationships" r:embed="rId1"/>
        <a:srcRect l="3009" t="5953"/>
        <a:stretch/>
      </xdr:blipFill>
      <xdr:spPr>
        <a:xfrm>
          <a:off x="428625" y="133350"/>
          <a:ext cx="1958338" cy="720000"/>
        </a:xfrm>
        <a:prstGeom prst="rect">
          <a:avLst/>
        </a:prstGeom>
      </xdr:spPr>
    </xdr:pic>
    <xdr:clientData/>
  </xdr:twoCellAnchor>
  <xdr:oneCellAnchor>
    <xdr:from>
      <xdr:col>4</xdr:col>
      <xdr:colOff>492413</xdr:colOff>
      <xdr:row>95</xdr:row>
      <xdr:rowOff>180975</xdr:rowOff>
    </xdr:from>
    <xdr:ext cx="3239275" cy="733425"/>
    <xdr:sp macro="" textlink="">
      <xdr:nvSpPr>
        <xdr:cNvPr id="3" name="7 CuadroTexto">
          <a:extLst>
            <a:ext uri="{FF2B5EF4-FFF2-40B4-BE49-F238E27FC236}">
              <a16:creationId xmlns:a16="http://schemas.microsoft.com/office/drawing/2014/main" id="{24FA56E4-6C3D-4AE1-ABCC-D153F7DEAD21}"/>
            </a:ext>
          </a:extLst>
        </xdr:cNvPr>
        <xdr:cNvSpPr txBox="1"/>
      </xdr:nvSpPr>
      <xdr:spPr>
        <a:xfrm>
          <a:off x="8493413" y="23945850"/>
          <a:ext cx="3239275" cy="7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a:solidFill>
              <a:sysClr val="windowText" lastClr="000000"/>
            </a:solidFill>
            <a:latin typeface="Arial" panose="020B0604020202020204" pitchFamily="34" charset="0"/>
            <a:cs typeface="Arial" panose="020B0604020202020204" pitchFamily="34" charset="0"/>
          </a:endParaRPr>
        </a:p>
      </xdr:txBody>
    </xdr:sp>
    <xdr:clientData/>
  </xdr:oneCellAnchor>
  <xdr:oneCellAnchor>
    <xdr:from>
      <xdr:col>2</xdr:col>
      <xdr:colOff>312207</xdr:colOff>
      <xdr:row>95</xdr:row>
      <xdr:rowOff>190499</xdr:rowOff>
    </xdr:from>
    <xdr:ext cx="3002492" cy="704851"/>
    <xdr:sp macro="" textlink="">
      <xdr:nvSpPr>
        <xdr:cNvPr id="4" name="7 CuadroTexto">
          <a:extLst>
            <a:ext uri="{FF2B5EF4-FFF2-40B4-BE49-F238E27FC236}">
              <a16:creationId xmlns:a16="http://schemas.microsoft.com/office/drawing/2014/main" id="{C02555B0-7D9C-4FA3-A657-F15FC620998C}"/>
            </a:ext>
          </a:extLst>
        </xdr:cNvPr>
        <xdr:cNvSpPr txBox="1"/>
      </xdr:nvSpPr>
      <xdr:spPr>
        <a:xfrm>
          <a:off x="5817657" y="23955374"/>
          <a:ext cx="3002492" cy="704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a:solidFill>
              <a:sysClr val="windowText" lastClr="000000"/>
            </a:solidFill>
            <a:latin typeface="Arial" panose="020B0604020202020204" pitchFamily="34" charset="0"/>
            <a:cs typeface="Arial" panose="020B0604020202020204" pitchFamily="34" charset="0"/>
          </a:endParaRPr>
        </a:p>
      </xdr:txBody>
    </xdr:sp>
    <xdr:clientData/>
  </xdr:oneCellAnchor>
  <xdr:twoCellAnchor editAs="oneCell">
    <xdr:from>
      <xdr:col>5</xdr:col>
      <xdr:colOff>323850</xdr:colOff>
      <xdr:row>0</xdr:row>
      <xdr:rowOff>85725</xdr:rowOff>
    </xdr:from>
    <xdr:to>
      <xdr:col>5</xdr:col>
      <xdr:colOff>1107483</xdr:colOff>
      <xdr:row>3</xdr:row>
      <xdr:rowOff>99883</xdr:rowOff>
    </xdr:to>
    <xdr:pic>
      <xdr:nvPicPr>
        <xdr:cNvPr id="5" name="Imagen 4">
          <a:extLst>
            <a:ext uri="{FF2B5EF4-FFF2-40B4-BE49-F238E27FC236}">
              <a16:creationId xmlns:a16="http://schemas.microsoft.com/office/drawing/2014/main" id="{9542E1DA-5D95-4042-BF29-5AB27C596F7A}"/>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572625" y="85725"/>
          <a:ext cx="783633" cy="861883"/>
        </a:xfrm>
        <a:prstGeom prst="rect">
          <a:avLst/>
        </a:prstGeom>
      </xdr:spPr>
    </xdr:pic>
    <xdr:clientData/>
  </xdr:twoCellAnchor>
  <xdr:twoCellAnchor>
    <xdr:from>
      <xdr:col>0</xdr:col>
      <xdr:colOff>2984502</xdr:colOff>
      <xdr:row>95</xdr:row>
      <xdr:rowOff>209550</xdr:rowOff>
    </xdr:from>
    <xdr:to>
      <xdr:col>2</xdr:col>
      <xdr:colOff>327025</xdr:colOff>
      <xdr:row>98</xdr:row>
      <xdr:rowOff>167412</xdr:rowOff>
    </xdr:to>
    <xdr:sp macro="" textlink="">
      <xdr:nvSpPr>
        <xdr:cNvPr id="6" name="7 CuadroTexto">
          <a:extLst>
            <a:ext uri="{FF2B5EF4-FFF2-40B4-BE49-F238E27FC236}">
              <a16:creationId xmlns:a16="http://schemas.microsoft.com/office/drawing/2014/main" id="{0A9D4F13-E6DF-4EB6-AC79-CB2C1003DB6E}"/>
            </a:ext>
          </a:extLst>
        </xdr:cNvPr>
        <xdr:cNvSpPr txBox="1"/>
      </xdr:nvSpPr>
      <xdr:spPr>
        <a:xfrm>
          <a:off x="2984502" y="23974425"/>
          <a:ext cx="2847973" cy="63413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b="0" i="0">
            <a:solidFill>
              <a:sysClr val="windowText" lastClr="000000"/>
            </a:solidFill>
            <a:effectLst/>
            <a:latin typeface="Arial" panose="020B0604020202020204" pitchFamily="34" charset="0"/>
            <a:ea typeface="+mn-ea"/>
            <a:cs typeface="Arial" panose="020B0604020202020204" pitchFamily="34" charset="0"/>
          </a:endParaRPr>
        </a:p>
        <a:p>
          <a:pPr algn="ctr"/>
          <a:endParaRPr lang="es-MX" sz="1000">
            <a:solidFill>
              <a:sysClr val="windowText" lastClr="000000"/>
            </a:solidFill>
            <a:effectLst/>
            <a:latin typeface="Encode Sans Condensed" panose="02000000000000000000" pitchFamily="2" charset="0"/>
            <a:cs typeface="DIN Pro Medium" panose="020B0604020101020102" pitchFamily="34" charset="0"/>
          </a:endParaRPr>
        </a:p>
      </xdr:txBody>
    </xdr:sp>
    <xdr:clientData/>
  </xdr:twoCellAnchor>
  <xdr:oneCellAnchor>
    <xdr:from>
      <xdr:col>0</xdr:col>
      <xdr:colOff>704850</xdr:colOff>
      <xdr:row>95</xdr:row>
      <xdr:rowOff>227012</xdr:rowOff>
    </xdr:from>
    <xdr:ext cx="2381250" cy="248851"/>
    <xdr:sp macro="" textlink="">
      <xdr:nvSpPr>
        <xdr:cNvPr id="7" name="7 CuadroTexto">
          <a:extLst>
            <a:ext uri="{FF2B5EF4-FFF2-40B4-BE49-F238E27FC236}">
              <a16:creationId xmlns:a16="http://schemas.microsoft.com/office/drawing/2014/main" id="{703D432D-28BE-4958-A3DF-5BD1017B7688}"/>
            </a:ext>
          </a:extLst>
        </xdr:cNvPr>
        <xdr:cNvSpPr txBox="1"/>
      </xdr:nvSpPr>
      <xdr:spPr>
        <a:xfrm>
          <a:off x="704850" y="23991887"/>
          <a:ext cx="2381250" cy="2488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1E27B-F245-438E-8FB3-E64533ACFA98}">
  <sheetPr codeName="Hoja27">
    <tabColor rgb="FFC00000"/>
  </sheetPr>
  <dimension ref="A1:N108"/>
  <sheetViews>
    <sheetView showGridLines="0" tabSelected="1" zoomScaleNormal="100" workbookViewId="0">
      <selection activeCell="I6" sqref="I6"/>
    </sheetView>
  </sheetViews>
  <sheetFormatPr baseColWidth="10" defaultColWidth="11.42578125" defaultRowHeight="15"/>
  <cols>
    <col min="1" max="1" width="63.85546875" customWidth="1"/>
    <col min="2" max="7" width="18.7109375" customWidth="1"/>
    <col min="9" max="9" width="20.28515625" bestFit="1" customWidth="1"/>
    <col min="10" max="10" width="18.28515625" bestFit="1" customWidth="1"/>
    <col min="11" max="12" width="20.7109375" bestFit="1" customWidth="1"/>
    <col min="13" max="14" width="20.28515625" bestFit="1" customWidth="1"/>
  </cols>
  <sheetData>
    <row r="1" spans="1:14" s="1" customFormat="1" ht="25.5" customHeight="1">
      <c r="A1" s="31" t="s">
        <v>0</v>
      </c>
      <c r="B1" s="31"/>
      <c r="C1" s="31"/>
      <c r="D1" s="31"/>
      <c r="E1" s="31"/>
      <c r="F1" s="31"/>
      <c r="G1" s="31"/>
    </row>
    <row r="2" spans="1:14" s="1" customFormat="1" ht="25.5" customHeight="1">
      <c r="A2" s="31" t="s">
        <v>1</v>
      </c>
      <c r="B2" s="31"/>
      <c r="C2" s="31"/>
      <c r="D2" s="31"/>
      <c r="E2" s="31"/>
      <c r="F2" s="31"/>
      <c r="G2" s="31"/>
    </row>
    <row r="3" spans="1:14" s="1" customFormat="1" ht="15.95" customHeight="1">
      <c r="A3" s="32" t="s">
        <v>2</v>
      </c>
      <c r="B3" s="32"/>
      <c r="C3" s="32"/>
      <c r="D3" s="32"/>
      <c r="E3" s="32"/>
      <c r="F3" s="32"/>
      <c r="G3" s="32"/>
    </row>
    <row r="4" spans="1:14" s="3" customFormat="1" ht="9.9499999999999993" customHeight="1">
      <c r="A4" s="2"/>
      <c r="B4" s="2"/>
      <c r="C4" s="2"/>
      <c r="D4" s="2"/>
      <c r="E4" s="2"/>
      <c r="F4" s="2"/>
      <c r="G4" s="2"/>
    </row>
    <row r="5" spans="1:14" s="4" customFormat="1" ht="20.25">
      <c r="A5" s="33" t="s">
        <v>3</v>
      </c>
      <c r="B5" s="35" t="s">
        <v>4</v>
      </c>
      <c r="C5" s="36"/>
      <c r="D5" s="36"/>
      <c r="E5" s="36"/>
      <c r="F5" s="37"/>
      <c r="G5" s="38" t="s">
        <v>5</v>
      </c>
    </row>
    <row r="6" spans="1:14" s="4" customFormat="1" ht="40.5">
      <c r="A6" s="34"/>
      <c r="B6" s="5" t="s">
        <v>6</v>
      </c>
      <c r="C6" s="6" t="s">
        <v>7</v>
      </c>
      <c r="D6" s="5" t="s">
        <v>8</v>
      </c>
      <c r="E6" s="5" t="s">
        <v>9</v>
      </c>
      <c r="F6" s="7" t="s">
        <v>10</v>
      </c>
      <c r="G6" s="38"/>
    </row>
    <row r="7" spans="1:14" s="11" customFormat="1" ht="8.1" customHeight="1">
      <c r="A7" s="8"/>
      <c r="B7" s="9"/>
      <c r="C7" s="9"/>
      <c r="D7" s="9"/>
      <c r="E7" s="9"/>
      <c r="F7" s="9"/>
      <c r="G7" s="10"/>
    </row>
    <row r="8" spans="1:14" s="14" customFormat="1" ht="24.95" customHeight="1">
      <c r="A8" s="12" t="s">
        <v>11</v>
      </c>
      <c r="B8" s="13">
        <f t="shared" ref="B8:G8" si="0">SUM(B10:B89)</f>
        <v>4511180480.0099993</v>
      </c>
      <c r="C8" s="13">
        <f t="shared" si="0"/>
        <v>2001770876.4999998</v>
      </c>
      <c r="D8" s="13">
        <f t="shared" si="0"/>
        <v>6512951356.5099993</v>
      </c>
      <c r="E8" s="13">
        <f t="shared" si="0"/>
        <v>4476131911.3900003</v>
      </c>
      <c r="F8" s="13">
        <f t="shared" si="0"/>
        <v>4455753417.3299999</v>
      </c>
      <c r="G8" s="13">
        <f t="shared" si="0"/>
        <v>2036819445.1199994</v>
      </c>
      <c r="I8" s="15"/>
      <c r="J8" s="15"/>
      <c r="K8" s="15"/>
      <c r="L8" s="15"/>
      <c r="M8" s="15"/>
      <c r="N8" s="15"/>
    </row>
    <row r="9" spans="1:14" s="18" customFormat="1" ht="8.1" customHeight="1">
      <c r="A9" s="16"/>
      <c r="B9" s="17"/>
      <c r="C9" s="17"/>
      <c r="D9" s="17"/>
      <c r="E9" s="17"/>
      <c r="F9" s="17"/>
      <c r="G9" s="17"/>
    </row>
    <row r="10" spans="1:14" s="18" customFormat="1" ht="20.100000000000001" customHeight="1">
      <c r="A10" s="19" t="s">
        <v>12</v>
      </c>
      <c r="B10" s="20">
        <v>0</v>
      </c>
      <c r="C10" s="20">
        <f t="shared" ref="C10:C79" si="1">D10-B10</f>
        <v>6896325.1899999995</v>
      </c>
      <c r="D10" s="20">
        <v>6896325.1899999995</v>
      </c>
      <c r="E10" s="20">
        <v>5909565.1899999995</v>
      </c>
      <c r="F10" s="20">
        <v>5909565.1899999995</v>
      </c>
      <c r="G10" s="17">
        <f t="shared" ref="G10:G79" si="2">D10-E10</f>
        <v>986760</v>
      </c>
    </row>
    <row r="11" spans="1:14" s="18" customFormat="1" ht="20.100000000000001" customHeight="1">
      <c r="A11" s="19" t="s">
        <v>13</v>
      </c>
      <c r="B11" s="20">
        <v>0</v>
      </c>
      <c r="C11" s="20">
        <f t="shared" si="1"/>
        <v>32568203.330000002</v>
      </c>
      <c r="D11" s="20">
        <v>32568203.330000002</v>
      </c>
      <c r="E11" s="20">
        <v>3036227.3299999996</v>
      </c>
      <c r="F11" s="20">
        <v>3036227.3299999996</v>
      </c>
      <c r="G11" s="17">
        <f t="shared" si="2"/>
        <v>29531976.000000004</v>
      </c>
    </row>
    <row r="12" spans="1:14" s="18" customFormat="1" ht="20.100000000000001" customHeight="1">
      <c r="A12" s="19" t="s">
        <v>14</v>
      </c>
      <c r="B12" s="20">
        <v>0</v>
      </c>
      <c r="C12" s="20">
        <f t="shared" si="1"/>
        <v>90715840.950000003</v>
      </c>
      <c r="D12" s="20">
        <v>90715840.950000003</v>
      </c>
      <c r="E12" s="20">
        <v>90715840.950000003</v>
      </c>
      <c r="F12" s="20">
        <v>90715840.950000003</v>
      </c>
      <c r="G12" s="17">
        <f t="shared" si="2"/>
        <v>0</v>
      </c>
    </row>
    <row r="13" spans="1:14" s="18" customFormat="1" ht="23.1" customHeight="1">
      <c r="A13" s="19" t="s">
        <v>15</v>
      </c>
      <c r="B13" s="20">
        <v>31465524.060000002</v>
      </c>
      <c r="C13" s="20">
        <f t="shared" si="1"/>
        <v>140410055.78999999</v>
      </c>
      <c r="D13" s="20">
        <v>171875579.84999999</v>
      </c>
      <c r="E13" s="20">
        <v>171875579.84999999</v>
      </c>
      <c r="F13" s="20">
        <v>171799495.84999999</v>
      </c>
      <c r="G13" s="17">
        <f t="shared" si="2"/>
        <v>0</v>
      </c>
    </row>
    <row r="14" spans="1:14" s="18" customFormat="1" ht="20.100000000000001" customHeight="1">
      <c r="A14" s="19" t="s">
        <v>16</v>
      </c>
      <c r="B14" s="20">
        <v>0</v>
      </c>
      <c r="C14" s="20">
        <f t="shared" si="1"/>
        <v>159087.09999999998</v>
      </c>
      <c r="D14" s="20">
        <v>159087.09999999998</v>
      </c>
      <c r="E14" s="20">
        <v>112329.76</v>
      </c>
      <c r="F14" s="20">
        <v>112329.76</v>
      </c>
      <c r="G14" s="17">
        <f t="shared" si="2"/>
        <v>46757.339999999982</v>
      </c>
    </row>
    <row r="15" spans="1:14" s="18" customFormat="1" ht="20.100000000000001" customHeight="1">
      <c r="A15" s="19" t="s">
        <v>17</v>
      </c>
      <c r="B15" s="20">
        <v>0</v>
      </c>
      <c r="C15" s="20">
        <f t="shared" si="1"/>
        <v>654407.04</v>
      </c>
      <c r="D15" s="20">
        <v>654407.04</v>
      </c>
      <c r="E15" s="20">
        <v>0</v>
      </c>
      <c r="F15" s="20">
        <v>0</v>
      </c>
      <c r="G15" s="17">
        <f t="shared" si="2"/>
        <v>654407.04</v>
      </c>
    </row>
    <row r="16" spans="1:14" s="18" customFormat="1" ht="20.100000000000001" customHeight="1">
      <c r="A16" s="19" t="s">
        <v>18</v>
      </c>
      <c r="B16" s="20">
        <v>21537691.690000001</v>
      </c>
      <c r="C16" s="20">
        <f t="shared" si="1"/>
        <v>83405265.269999996</v>
      </c>
      <c r="D16" s="20">
        <v>104942956.95999999</v>
      </c>
      <c r="E16" s="20">
        <v>104942956.95999999</v>
      </c>
      <c r="F16" s="20">
        <v>104074957.36</v>
      </c>
      <c r="G16" s="17">
        <f t="shared" si="2"/>
        <v>0</v>
      </c>
    </row>
    <row r="17" spans="1:7" s="18" customFormat="1" ht="20.100000000000001" customHeight="1">
      <c r="A17" s="19" t="s">
        <v>19</v>
      </c>
      <c r="B17" s="20">
        <v>0</v>
      </c>
      <c r="C17" s="20">
        <f t="shared" si="1"/>
        <v>548075.64</v>
      </c>
      <c r="D17" s="20">
        <v>548075.64</v>
      </c>
      <c r="E17" s="20">
        <v>548075.64</v>
      </c>
      <c r="F17" s="20">
        <v>548075.64</v>
      </c>
      <c r="G17" s="17">
        <f t="shared" si="2"/>
        <v>0</v>
      </c>
    </row>
    <row r="18" spans="1:7" s="18" customFormat="1" ht="20.100000000000001" customHeight="1">
      <c r="A18" s="19" t="s">
        <v>20</v>
      </c>
      <c r="B18" s="20">
        <v>0</v>
      </c>
      <c r="C18" s="20">
        <f t="shared" si="1"/>
        <v>879651.2</v>
      </c>
      <c r="D18" s="20">
        <v>879651.2</v>
      </c>
      <c r="E18" s="20">
        <v>879651.2</v>
      </c>
      <c r="F18" s="20">
        <v>879651.2</v>
      </c>
      <c r="G18" s="17">
        <f t="shared" si="2"/>
        <v>0</v>
      </c>
    </row>
    <row r="19" spans="1:7" s="18" customFormat="1" ht="20.100000000000001" customHeight="1">
      <c r="A19" s="19" t="s">
        <v>21</v>
      </c>
      <c r="B19" s="20">
        <v>10238788.23</v>
      </c>
      <c r="C19" s="20">
        <f t="shared" si="1"/>
        <v>32967883.73</v>
      </c>
      <c r="D19" s="20">
        <v>43206671.960000001</v>
      </c>
      <c r="E19" s="20">
        <v>10476482.68</v>
      </c>
      <c r="F19" s="20">
        <v>10087803.969999999</v>
      </c>
      <c r="G19" s="17">
        <f t="shared" si="2"/>
        <v>32730189.280000001</v>
      </c>
    </row>
    <row r="20" spans="1:7" s="18" customFormat="1" ht="20.100000000000001" customHeight="1">
      <c r="A20" s="19" t="s">
        <v>22</v>
      </c>
      <c r="B20" s="20">
        <v>0</v>
      </c>
      <c r="C20" s="20">
        <f t="shared" si="1"/>
        <v>535679.88</v>
      </c>
      <c r="D20" s="20">
        <v>535679.88</v>
      </c>
      <c r="E20" s="20">
        <v>535679.88</v>
      </c>
      <c r="F20" s="20">
        <v>535679.88</v>
      </c>
      <c r="G20" s="17">
        <f t="shared" si="2"/>
        <v>0</v>
      </c>
    </row>
    <row r="21" spans="1:7" s="18" customFormat="1" ht="23.1" customHeight="1">
      <c r="A21" s="19" t="s">
        <v>23</v>
      </c>
      <c r="B21" s="20">
        <v>0</v>
      </c>
      <c r="C21" s="20">
        <f t="shared" si="1"/>
        <v>1389288.2000000002</v>
      </c>
      <c r="D21" s="20">
        <v>1389288.2000000002</v>
      </c>
      <c r="E21" s="20">
        <v>284539</v>
      </c>
      <c r="F21" s="20">
        <v>284539</v>
      </c>
      <c r="G21" s="17">
        <f t="shared" si="2"/>
        <v>1104749.2000000002</v>
      </c>
    </row>
    <row r="22" spans="1:7" s="18" customFormat="1" ht="23.1" customHeight="1">
      <c r="A22" s="19" t="s">
        <v>24</v>
      </c>
      <c r="B22" s="20">
        <v>1079000</v>
      </c>
      <c r="C22" s="20">
        <f t="shared" si="1"/>
        <v>489435.39999999991</v>
      </c>
      <c r="D22" s="20">
        <v>1568435.4</v>
      </c>
      <c r="E22" s="20">
        <v>318495.40000000002</v>
      </c>
      <c r="F22" s="20">
        <v>318495.40000000002</v>
      </c>
      <c r="G22" s="17">
        <f t="shared" si="2"/>
        <v>1249940</v>
      </c>
    </row>
    <row r="23" spans="1:7" s="18" customFormat="1" ht="20.100000000000001" customHeight="1">
      <c r="A23" s="19" t="s">
        <v>25</v>
      </c>
      <c r="B23" s="20">
        <v>0</v>
      </c>
      <c r="C23" s="20">
        <f t="shared" si="1"/>
        <v>39286638</v>
      </c>
      <c r="D23" s="20">
        <v>39286638</v>
      </c>
      <c r="E23" s="20">
        <v>39286638</v>
      </c>
      <c r="F23" s="20">
        <v>39286638</v>
      </c>
      <c r="G23" s="17">
        <f t="shared" si="2"/>
        <v>0</v>
      </c>
    </row>
    <row r="24" spans="1:7" s="18" customFormat="1" ht="20.100000000000001" customHeight="1">
      <c r="A24" s="19" t="s">
        <v>26</v>
      </c>
      <c r="B24" s="20">
        <v>0</v>
      </c>
      <c r="C24" s="20">
        <f t="shared" si="1"/>
        <v>445272.4</v>
      </c>
      <c r="D24" s="20">
        <v>445272.4</v>
      </c>
      <c r="E24" s="20">
        <v>445272.4</v>
      </c>
      <c r="F24" s="20">
        <v>445272.4</v>
      </c>
      <c r="G24" s="17">
        <f t="shared" si="2"/>
        <v>0</v>
      </c>
    </row>
    <row r="25" spans="1:7" s="18" customFormat="1" ht="20.100000000000001" customHeight="1">
      <c r="A25" s="19" t="s">
        <v>27</v>
      </c>
      <c r="B25" s="20">
        <v>1122000</v>
      </c>
      <c r="C25" s="20">
        <f t="shared" si="1"/>
        <v>3075763.1500000004</v>
      </c>
      <c r="D25" s="20">
        <v>4197763.1500000004</v>
      </c>
      <c r="E25" s="20">
        <v>3645763.1599999997</v>
      </c>
      <c r="F25" s="20">
        <v>3645763.1599999997</v>
      </c>
      <c r="G25" s="17">
        <f t="shared" si="2"/>
        <v>551999.99000000069</v>
      </c>
    </row>
    <row r="26" spans="1:7" s="18" customFormat="1" ht="20.100000000000001" customHeight="1">
      <c r="A26" s="19" t="s">
        <v>28</v>
      </c>
      <c r="B26" s="20">
        <v>0</v>
      </c>
      <c r="C26" s="20">
        <f t="shared" si="1"/>
        <v>133168</v>
      </c>
      <c r="D26" s="20">
        <v>133168</v>
      </c>
      <c r="E26" s="20">
        <v>133168</v>
      </c>
      <c r="F26" s="20">
        <v>133168</v>
      </c>
      <c r="G26" s="17">
        <f t="shared" si="2"/>
        <v>0</v>
      </c>
    </row>
    <row r="27" spans="1:7" s="18" customFormat="1" ht="20.100000000000001" customHeight="1">
      <c r="A27" s="19" t="s">
        <v>29</v>
      </c>
      <c r="B27" s="20">
        <v>0</v>
      </c>
      <c r="C27" s="20">
        <f t="shared" si="1"/>
        <v>319571.3</v>
      </c>
      <c r="D27" s="20">
        <v>319571.3</v>
      </c>
      <c r="E27" s="20">
        <v>319571.3</v>
      </c>
      <c r="F27" s="20">
        <v>319571.3</v>
      </c>
      <c r="G27" s="17">
        <f t="shared" si="2"/>
        <v>0</v>
      </c>
    </row>
    <row r="28" spans="1:7" s="18" customFormat="1" ht="20.100000000000001" customHeight="1">
      <c r="A28" s="19" t="s">
        <v>30</v>
      </c>
      <c r="B28" s="20">
        <v>0</v>
      </c>
      <c r="C28" s="20">
        <f t="shared" si="1"/>
        <v>119999.16</v>
      </c>
      <c r="D28" s="20">
        <v>119999.16</v>
      </c>
      <c r="E28" s="20">
        <v>0</v>
      </c>
      <c r="F28" s="20">
        <v>0</v>
      </c>
      <c r="G28" s="17">
        <f t="shared" si="2"/>
        <v>119999.16</v>
      </c>
    </row>
    <row r="29" spans="1:7" s="18" customFormat="1" ht="20.100000000000001" customHeight="1">
      <c r="A29" s="19" t="s">
        <v>31</v>
      </c>
      <c r="B29" s="20">
        <v>0</v>
      </c>
      <c r="C29" s="20">
        <f t="shared" si="1"/>
        <v>69976532.849999994</v>
      </c>
      <c r="D29" s="20">
        <v>69976532.849999994</v>
      </c>
      <c r="E29" s="20">
        <v>47675273.609999999</v>
      </c>
      <c r="F29" s="20">
        <v>47675273.609999999</v>
      </c>
      <c r="G29" s="17">
        <f t="shared" si="2"/>
        <v>22301259.239999995</v>
      </c>
    </row>
    <row r="30" spans="1:7" s="18" customFormat="1" ht="20.100000000000001" customHeight="1">
      <c r="A30" s="19" t="s">
        <v>32</v>
      </c>
      <c r="B30" s="20">
        <v>0</v>
      </c>
      <c r="C30" s="20">
        <f t="shared" si="1"/>
        <v>3216546.7199999997</v>
      </c>
      <c r="D30" s="20">
        <v>3216546.7199999997</v>
      </c>
      <c r="E30" s="20">
        <v>3216546.6999999997</v>
      </c>
      <c r="F30" s="20">
        <v>3216546.6999999997</v>
      </c>
      <c r="G30" s="17">
        <f t="shared" si="2"/>
        <v>2.0000000018626451E-2</v>
      </c>
    </row>
    <row r="31" spans="1:7" s="18" customFormat="1" ht="20.100000000000001" customHeight="1">
      <c r="A31" s="19" t="s">
        <v>33</v>
      </c>
      <c r="B31" s="20">
        <v>0</v>
      </c>
      <c r="C31" s="20">
        <f t="shared" si="1"/>
        <v>4598191.6500000004</v>
      </c>
      <c r="D31" s="20">
        <v>4598191.6500000004</v>
      </c>
      <c r="E31" s="20">
        <v>0</v>
      </c>
      <c r="F31" s="20">
        <v>0</v>
      </c>
      <c r="G31" s="17">
        <f t="shared" si="2"/>
        <v>4598191.6500000004</v>
      </c>
    </row>
    <row r="32" spans="1:7" s="18" customFormat="1" ht="20.100000000000001" customHeight="1">
      <c r="A32" s="19" t="s">
        <v>34</v>
      </c>
      <c r="B32" s="20">
        <v>0</v>
      </c>
      <c r="C32" s="20">
        <f t="shared" si="1"/>
        <v>464619428.54000002</v>
      </c>
      <c r="D32" s="20">
        <v>464619428.54000002</v>
      </c>
      <c r="E32" s="20">
        <v>276556671.84000003</v>
      </c>
      <c r="F32" s="20">
        <v>276556671.84000003</v>
      </c>
      <c r="G32" s="17">
        <f t="shared" si="2"/>
        <v>188062756.69999999</v>
      </c>
    </row>
    <row r="33" spans="1:7" s="18" customFormat="1" ht="23.1" customHeight="1">
      <c r="A33" s="19" t="s">
        <v>35</v>
      </c>
      <c r="B33" s="20">
        <v>0</v>
      </c>
      <c r="C33" s="20">
        <f t="shared" si="1"/>
        <v>607517483.67000008</v>
      </c>
      <c r="D33" s="20">
        <v>607517483.67000008</v>
      </c>
      <c r="E33" s="20">
        <v>152363523.46000004</v>
      </c>
      <c r="F33" s="20">
        <v>152363523.46000004</v>
      </c>
      <c r="G33" s="17">
        <f t="shared" si="2"/>
        <v>455153960.21000004</v>
      </c>
    </row>
    <row r="34" spans="1:7" s="18" customFormat="1" ht="20.100000000000001" customHeight="1">
      <c r="A34" s="19" t="s">
        <v>36</v>
      </c>
      <c r="B34" s="20">
        <v>3176716245.2299995</v>
      </c>
      <c r="C34" s="20">
        <f t="shared" si="1"/>
        <v>-3019716287.5099998</v>
      </c>
      <c r="D34" s="20">
        <v>156999957.72</v>
      </c>
      <c r="E34" s="20">
        <v>112454880.50000001</v>
      </c>
      <c r="F34" s="20">
        <v>112454880.50000001</v>
      </c>
      <c r="G34" s="17">
        <f t="shared" si="2"/>
        <v>44545077.219999984</v>
      </c>
    </row>
    <row r="35" spans="1:7" s="18" customFormat="1" ht="20.100000000000001" customHeight="1">
      <c r="A35" s="19" t="s">
        <v>37</v>
      </c>
      <c r="B35" s="20">
        <v>0</v>
      </c>
      <c r="C35" s="20">
        <f t="shared" si="1"/>
        <v>372406579.64999998</v>
      </c>
      <c r="D35" s="20">
        <v>372406579.64999998</v>
      </c>
      <c r="E35" s="20">
        <v>232927097.01999998</v>
      </c>
      <c r="F35" s="20">
        <v>232927097.01999998</v>
      </c>
      <c r="G35" s="17">
        <f t="shared" si="2"/>
        <v>139479482.63</v>
      </c>
    </row>
    <row r="36" spans="1:7" s="18" customFormat="1" ht="20.100000000000001" customHeight="1">
      <c r="A36" s="19" t="s">
        <v>38</v>
      </c>
      <c r="B36" s="20">
        <v>0</v>
      </c>
      <c r="C36" s="20">
        <f t="shared" si="1"/>
        <v>203238354.02000004</v>
      </c>
      <c r="D36" s="20">
        <v>203238354.02000004</v>
      </c>
      <c r="E36" s="20">
        <v>101765907.25</v>
      </c>
      <c r="F36" s="20">
        <v>101765907.25</v>
      </c>
      <c r="G36" s="17">
        <f t="shared" si="2"/>
        <v>101472446.77000004</v>
      </c>
    </row>
    <row r="37" spans="1:7" s="18" customFormat="1" ht="20.100000000000001" customHeight="1">
      <c r="A37" s="21" t="s">
        <v>39</v>
      </c>
      <c r="B37" s="22">
        <v>0</v>
      </c>
      <c r="C37" s="22">
        <f t="shared" si="1"/>
        <v>2225643.0499999998</v>
      </c>
      <c r="D37" s="22">
        <v>2225643.0499999998</v>
      </c>
      <c r="E37" s="22">
        <v>2225643.04</v>
      </c>
      <c r="F37" s="22">
        <v>2225643.04</v>
      </c>
      <c r="G37" s="23">
        <f t="shared" si="2"/>
        <v>9.9999997764825821E-3</v>
      </c>
    </row>
    <row r="38" spans="1:7" s="18" customFormat="1" ht="20.100000000000001" customHeight="1">
      <c r="A38" s="19" t="s">
        <v>40</v>
      </c>
      <c r="B38" s="20">
        <v>0</v>
      </c>
      <c r="C38" s="20">
        <f t="shared" si="1"/>
        <v>29222376.150000002</v>
      </c>
      <c r="D38" s="20">
        <v>29222376.150000002</v>
      </c>
      <c r="E38" s="20">
        <v>29222376.140000001</v>
      </c>
      <c r="F38" s="20">
        <v>29222376.140000001</v>
      </c>
      <c r="G38" s="17">
        <f t="shared" si="2"/>
        <v>1.0000001639127731E-2</v>
      </c>
    </row>
    <row r="39" spans="1:7" s="18" customFormat="1" ht="23.1" customHeight="1">
      <c r="A39" s="19" t="s">
        <v>41</v>
      </c>
      <c r="B39" s="20">
        <v>0</v>
      </c>
      <c r="C39" s="20">
        <f t="shared" si="1"/>
        <v>91521966.49000001</v>
      </c>
      <c r="D39" s="20">
        <v>91521966.49000001</v>
      </c>
      <c r="E39" s="20">
        <v>45042861.009999998</v>
      </c>
      <c r="F39" s="20">
        <v>45042861.009999998</v>
      </c>
      <c r="G39" s="17">
        <f t="shared" si="2"/>
        <v>46479105.480000012</v>
      </c>
    </row>
    <row r="40" spans="1:7" s="18" customFormat="1" ht="20.100000000000001" customHeight="1">
      <c r="A40" s="19" t="s">
        <v>42</v>
      </c>
      <c r="B40" s="20">
        <v>0</v>
      </c>
      <c r="C40" s="20">
        <f t="shared" si="1"/>
        <v>48615436.119999997</v>
      </c>
      <c r="D40" s="20">
        <v>48615436.119999997</v>
      </c>
      <c r="E40" s="20">
        <v>36817390.07</v>
      </c>
      <c r="F40" s="20">
        <v>36817390.07</v>
      </c>
      <c r="G40" s="17">
        <f t="shared" si="2"/>
        <v>11798046.049999997</v>
      </c>
    </row>
    <row r="41" spans="1:7" s="18" customFormat="1" ht="20.100000000000001" customHeight="1">
      <c r="A41" s="19" t="s">
        <v>43</v>
      </c>
      <c r="B41" s="20">
        <v>0</v>
      </c>
      <c r="C41" s="20">
        <f t="shared" si="1"/>
        <v>71905044.930000007</v>
      </c>
      <c r="D41" s="20">
        <v>71905044.930000007</v>
      </c>
      <c r="E41" s="20">
        <v>67668140.99000001</v>
      </c>
      <c r="F41" s="20">
        <v>67668140.99000001</v>
      </c>
      <c r="G41" s="17">
        <f t="shared" si="2"/>
        <v>4236903.9399999976</v>
      </c>
    </row>
    <row r="42" spans="1:7" s="18" customFormat="1" ht="20.100000000000001" customHeight="1">
      <c r="A42" s="19" t="s">
        <v>44</v>
      </c>
      <c r="B42" s="20">
        <v>0</v>
      </c>
      <c r="C42" s="20">
        <f t="shared" si="1"/>
        <v>114191782.34</v>
      </c>
      <c r="D42" s="20">
        <v>114191782.34</v>
      </c>
      <c r="E42" s="20">
        <v>42648034.109999999</v>
      </c>
      <c r="F42" s="20">
        <v>42648034.109999999</v>
      </c>
      <c r="G42" s="17">
        <f t="shared" si="2"/>
        <v>71543748.230000004</v>
      </c>
    </row>
    <row r="43" spans="1:7" s="18" customFormat="1" ht="20.100000000000001" customHeight="1">
      <c r="A43" s="19" t="s">
        <v>45</v>
      </c>
      <c r="B43" s="20">
        <v>0</v>
      </c>
      <c r="C43" s="20">
        <f t="shared" si="1"/>
        <v>452579958.18000013</v>
      </c>
      <c r="D43" s="20">
        <v>452579958.18000013</v>
      </c>
      <c r="E43" s="20">
        <v>236972127.70999992</v>
      </c>
      <c r="F43" s="20">
        <v>236972127.70999992</v>
      </c>
      <c r="G43" s="17">
        <f t="shared" si="2"/>
        <v>215607830.47000021</v>
      </c>
    </row>
    <row r="44" spans="1:7" s="18" customFormat="1" ht="20.100000000000001" customHeight="1">
      <c r="A44" s="19" t="s">
        <v>46</v>
      </c>
      <c r="B44" s="20">
        <v>0</v>
      </c>
      <c r="C44" s="20">
        <f t="shared" si="1"/>
        <v>16956763.079999998</v>
      </c>
      <c r="D44" s="20">
        <v>16956763.079999998</v>
      </c>
      <c r="E44" s="20">
        <v>16134177.57</v>
      </c>
      <c r="F44" s="20">
        <v>16134177.57</v>
      </c>
      <c r="G44" s="17">
        <f t="shared" si="2"/>
        <v>822585.50999999791</v>
      </c>
    </row>
    <row r="45" spans="1:7" s="18" customFormat="1" ht="23.1" customHeight="1">
      <c r="A45" s="19" t="s">
        <v>47</v>
      </c>
      <c r="B45" s="20">
        <v>0</v>
      </c>
      <c r="C45" s="20">
        <f t="shared" si="1"/>
        <v>10260368.810000001</v>
      </c>
      <c r="D45" s="20">
        <v>10260368.810000001</v>
      </c>
      <c r="E45" s="20">
        <v>4385742.58</v>
      </c>
      <c r="F45" s="20">
        <v>4385742.58</v>
      </c>
      <c r="G45" s="17">
        <f t="shared" si="2"/>
        <v>5874626.2300000004</v>
      </c>
    </row>
    <row r="46" spans="1:7" s="18" customFormat="1" ht="20.100000000000001" customHeight="1">
      <c r="A46" s="19" t="s">
        <v>48</v>
      </c>
      <c r="B46" s="20">
        <v>0</v>
      </c>
      <c r="C46" s="20">
        <f t="shared" si="1"/>
        <v>1538328823.6699994</v>
      </c>
      <c r="D46" s="20">
        <v>1538328823.6699994</v>
      </c>
      <c r="E46" s="20">
        <v>1288677749.9600005</v>
      </c>
      <c r="F46" s="20">
        <v>1288677749.9600005</v>
      </c>
      <c r="G46" s="17">
        <f t="shared" si="2"/>
        <v>249651073.70999885</v>
      </c>
    </row>
    <row r="47" spans="1:7" s="18" customFormat="1" ht="20.100000000000001" customHeight="1">
      <c r="A47" s="19" t="s">
        <v>49</v>
      </c>
      <c r="B47" s="20">
        <v>0</v>
      </c>
      <c r="C47" s="20">
        <f t="shared" si="1"/>
        <v>6461682.5800000001</v>
      </c>
      <c r="D47" s="20">
        <v>6461682.5800000001</v>
      </c>
      <c r="E47" s="20">
        <v>6461682.5800000001</v>
      </c>
      <c r="F47" s="20">
        <v>6461682.5800000001</v>
      </c>
      <c r="G47" s="17">
        <f t="shared" si="2"/>
        <v>0</v>
      </c>
    </row>
    <row r="48" spans="1:7" s="18" customFormat="1" ht="20.100000000000001" customHeight="1">
      <c r="A48" s="19" t="s">
        <v>50</v>
      </c>
      <c r="B48" s="20">
        <v>0</v>
      </c>
      <c r="C48" s="20">
        <f t="shared" si="1"/>
        <v>49364522.450000003</v>
      </c>
      <c r="D48" s="20">
        <v>49364522.450000003</v>
      </c>
      <c r="E48" s="20">
        <v>10623798.07</v>
      </c>
      <c r="F48" s="20">
        <v>10623798.07</v>
      </c>
      <c r="G48" s="17">
        <f t="shared" si="2"/>
        <v>38740724.380000003</v>
      </c>
    </row>
    <row r="49" spans="1:7" s="18" customFormat="1" ht="20.100000000000001" customHeight="1">
      <c r="A49" s="19" t="s">
        <v>51</v>
      </c>
      <c r="B49" s="20">
        <v>0</v>
      </c>
      <c r="C49" s="20">
        <f t="shared" si="1"/>
        <v>5537869.2699999996</v>
      </c>
      <c r="D49" s="20">
        <v>5537869.2699999996</v>
      </c>
      <c r="E49" s="20">
        <v>5537869.2599999998</v>
      </c>
      <c r="F49" s="20">
        <v>5537869.2599999998</v>
      </c>
      <c r="G49" s="17">
        <f t="shared" si="2"/>
        <v>9.9999997764825821E-3</v>
      </c>
    </row>
    <row r="50" spans="1:7" s="18" customFormat="1" ht="20.100000000000001" customHeight="1">
      <c r="A50" s="19" t="s">
        <v>52</v>
      </c>
      <c r="B50" s="20">
        <v>0</v>
      </c>
      <c r="C50" s="20">
        <f t="shared" si="1"/>
        <v>2221893.58</v>
      </c>
      <c r="D50" s="20">
        <v>2221893.58</v>
      </c>
      <c r="E50" s="20">
        <v>2221893.58</v>
      </c>
      <c r="F50" s="20">
        <v>2221893.58</v>
      </c>
      <c r="G50" s="17">
        <f t="shared" si="2"/>
        <v>0</v>
      </c>
    </row>
    <row r="51" spans="1:7" s="18" customFormat="1" ht="20.100000000000001" customHeight="1">
      <c r="A51" s="19" t="s">
        <v>53</v>
      </c>
      <c r="B51" s="20">
        <v>0</v>
      </c>
      <c r="C51" s="20">
        <f t="shared" si="1"/>
        <v>11246744.26</v>
      </c>
      <c r="D51" s="20">
        <v>11246744.26</v>
      </c>
      <c r="E51" s="20">
        <v>7936670.3799999999</v>
      </c>
      <c r="F51" s="20">
        <v>7936670.3799999999</v>
      </c>
      <c r="G51" s="17">
        <f t="shared" si="2"/>
        <v>3310073.88</v>
      </c>
    </row>
    <row r="52" spans="1:7" s="18" customFormat="1" ht="20.100000000000001" customHeight="1">
      <c r="A52" s="19" t="s">
        <v>54</v>
      </c>
      <c r="B52" s="20">
        <v>0</v>
      </c>
      <c r="C52" s="20">
        <f t="shared" si="1"/>
        <v>1995295.5</v>
      </c>
      <c r="D52" s="20">
        <v>1995295.5</v>
      </c>
      <c r="E52" s="20">
        <v>1393497.94</v>
      </c>
      <c r="F52" s="20">
        <v>1393497.94</v>
      </c>
      <c r="G52" s="17">
        <f t="shared" si="2"/>
        <v>601797.56000000006</v>
      </c>
    </row>
    <row r="53" spans="1:7" s="18" customFormat="1" ht="20.100000000000001" customHeight="1">
      <c r="A53" s="19" t="s">
        <v>55</v>
      </c>
      <c r="B53" s="20">
        <v>35000000</v>
      </c>
      <c r="C53" s="20">
        <f t="shared" si="1"/>
        <v>-35000000</v>
      </c>
      <c r="D53" s="20">
        <v>0</v>
      </c>
      <c r="E53" s="20">
        <v>0</v>
      </c>
      <c r="F53" s="20">
        <v>0</v>
      </c>
      <c r="G53" s="17">
        <f t="shared" si="2"/>
        <v>0</v>
      </c>
    </row>
    <row r="54" spans="1:7" s="18" customFormat="1" ht="20.100000000000001" customHeight="1">
      <c r="A54" s="19" t="s">
        <v>56</v>
      </c>
      <c r="B54" s="20">
        <v>0</v>
      </c>
      <c r="C54" s="20">
        <f t="shared" si="1"/>
        <v>129456</v>
      </c>
      <c r="D54" s="20">
        <v>129456</v>
      </c>
      <c r="E54" s="20">
        <v>129456</v>
      </c>
      <c r="F54" s="20">
        <v>129456</v>
      </c>
      <c r="G54" s="17">
        <f t="shared" si="2"/>
        <v>0</v>
      </c>
    </row>
    <row r="55" spans="1:7" s="18" customFormat="1" ht="20.100000000000001" customHeight="1">
      <c r="A55" s="19" t="s">
        <v>57</v>
      </c>
      <c r="B55" s="20">
        <v>0</v>
      </c>
      <c r="C55" s="20">
        <f t="shared" si="1"/>
        <v>9215748.75</v>
      </c>
      <c r="D55" s="20">
        <v>9215748.75</v>
      </c>
      <c r="E55" s="20">
        <v>9215748.75</v>
      </c>
      <c r="F55" s="20">
        <v>9215748.75</v>
      </c>
      <c r="G55" s="17">
        <f t="shared" si="2"/>
        <v>0</v>
      </c>
    </row>
    <row r="56" spans="1:7" s="18" customFormat="1" ht="20.100000000000001" customHeight="1">
      <c r="A56" s="19" t="s">
        <v>58</v>
      </c>
      <c r="B56" s="20">
        <v>0</v>
      </c>
      <c r="C56" s="20">
        <f t="shared" si="1"/>
        <v>95700</v>
      </c>
      <c r="D56" s="20">
        <v>95700</v>
      </c>
      <c r="E56" s="20">
        <v>95700</v>
      </c>
      <c r="F56" s="20">
        <v>95700</v>
      </c>
      <c r="G56" s="17">
        <f t="shared" si="2"/>
        <v>0</v>
      </c>
    </row>
    <row r="57" spans="1:7" s="18" customFormat="1" ht="20.100000000000001" customHeight="1">
      <c r="A57" s="19" t="s">
        <v>59</v>
      </c>
      <c r="B57" s="20">
        <v>0</v>
      </c>
      <c r="C57" s="20">
        <f t="shared" si="1"/>
        <v>3448107.4799999995</v>
      </c>
      <c r="D57" s="20">
        <v>3448107.4799999995</v>
      </c>
      <c r="E57" s="20">
        <v>2880767.4099999997</v>
      </c>
      <c r="F57" s="20">
        <v>2880767.4099999997</v>
      </c>
      <c r="G57" s="17">
        <f t="shared" si="2"/>
        <v>567340.06999999983</v>
      </c>
    </row>
    <row r="58" spans="1:7" s="18" customFormat="1" ht="20.100000000000001" customHeight="1">
      <c r="A58" s="19" t="s">
        <v>60</v>
      </c>
      <c r="B58" s="20">
        <v>1240318.02</v>
      </c>
      <c r="C58" s="20">
        <f t="shared" si="1"/>
        <v>-1240318.02</v>
      </c>
      <c r="D58" s="20">
        <v>0</v>
      </c>
      <c r="E58" s="20">
        <v>0</v>
      </c>
      <c r="F58" s="20">
        <v>0</v>
      </c>
      <c r="G58" s="17">
        <f t="shared" si="2"/>
        <v>0</v>
      </c>
    </row>
    <row r="59" spans="1:7" s="18" customFormat="1" ht="20.100000000000001" customHeight="1">
      <c r="A59" s="19" t="s">
        <v>61</v>
      </c>
      <c r="B59" s="20">
        <v>0</v>
      </c>
      <c r="C59" s="20">
        <f t="shared" si="1"/>
        <v>3932730.4</v>
      </c>
      <c r="D59" s="20">
        <v>3932730.4</v>
      </c>
      <c r="E59" s="20">
        <v>150730.4</v>
      </c>
      <c r="F59" s="20">
        <v>150730.4</v>
      </c>
      <c r="G59" s="17">
        <f t="shared" si="2"/>
        <v>3782000</v>
      </c>
    </row>
    <row r="60" spans="1:7" s="18" customFormat="1" ht="20.100000000000001" customHeight="1">
      <c r="A60" s="19" t="s">
        <v>62</v>
      </c>
      <c r="B60" s="20">
        <v>0</v>
      </c>
      <c r="C60" s="20">
        <f t="shared" si="1"/>
        <v>27480.01</v>
      </c>
      <c r="D60" s="20">
        <v>27480.01</v>
      </c>
      <c r="E60" s="20">
        <v>27480.01</v>
      </c>
      <c r="F60" s="20">
        <v>27480.01</v>
      </c>
      <c r="G60" s="17">
        <f t="shared" si="2"/>
        <v>0</v>
      </c>
    </row>
    <row r="61" spans="1:7" s="18" customFormat="1" ht="23.1" customHeight="1">
      <c r="A61" s="19" t="s">
        <v>63</v>
      </c>
      <c r="B61" s="20">
        <v>0</v>
      </c>
      <c r="C61" s="20">
        <f t="shared" si="1"/>
        <v>12839726.590000004</v>
      </c>
      <c r="D61" s="20">
        <v>12839726.590000004</v>
      </c>
      <c r="E61" s="20">
        <v>11237343.140000001</v>
      </c>
      <c r="F61" s="20">
        <v>11237343.140000001</v>
      </c>
      <c r="G61" s="17">
        <f t="shared" si="2"/>
        <v>1602383.450000003</v>
      </c>
    </row>
    <row r="62" spans="1:7" s="18" customFormat="1" ht="20.100000000000001" customHeight="1">
      <c r="A62" s="19" t="s">
        <v>64</v>
      </c>
      <c r="B62" s="20">
        <v>0</v>
      </c>
      <c r="C62" s="20">
        <f t="shared" si="1"/>
        <v>1384968.08</v>
      </c>
      <c r="D62" s="20">
        <v>1384968.08</v>
      </c>
      <c r="E62" s="20">
        <v>1384968.08</v>
      </c>
      <c r="F62" s="20">
        <v>1384968.08</v>
      </c>
      <c r="G62" s="17">
        <f t="shared" si="2"/>
        <v>0</v>
      </c>
    </row>
    <row r="63" spans="1:7" s="18" customFormat="1" ht="20.100000000000001" customHeight="1">
      <c r="A63" s="19" t="s">
        <v>65</v>
      </c>
      <c r="B63" s="20">
        <v>479039310.75999999</v>
      </c>
      <c r="C63" s="20">
        <f t="shared" si="1"/>
        <v>242168526.6099999</v>
      </c>
      <c r="D63" s="20">
        <v>721207837.36999989</v>
      </c>
      <c r="E63" s="20">
        <v>614177311.86999989</v>
      </c>
      <c r="F63" s="20">
        <v>609984931.79999995</v>
      </c>
      <c r="G63" s="17">
        <f t="shared" si="2"/>
        <v>107030525.5</v>
      </c>
    </row>
    <row r="64" spans="1:7" s="18" customFormat="1" ht="20.100000000000001" customHeight="1">
      <c r="A64" s="19" t="s">
        <v>66</v>
      </c>
      <c r="B64" s="20">
        <v>0</v>
      </c>
      <c r="C64" s="20">
        <f t="shared" si="1"/>
        <v>333453865.26999992</v>
      </c>
      <c r="D64" s="20">
        <v>333453865.26999992</v>
      </c>
      <c r="E64" s="20">
        <v>307613065.31999999</v>
      </c>
      <c r="F64" s="20">
        <v>301112665.38</v>
      </c>
      <c r="G64" s="17">
        <f t="shared" si="2"/>
        <v>25840799.949999928</v>
      </c>
    </row>
    <row r="65" spans="1:7" s="18" customFormat="1" ht="20.100000000000001" customHeight="1">
      <c r="A65" s="19" t="s">
        <v>67</v>
      </c>
      <c r="B65" s="20">
        <v>2644282.3199999998</v>
      </c>
      <c r="C65" s="20">
        <f t="shared" si="1"/>
        <v>4046253.0900000003</v>
      </c>
      <c r="D65" s="20">
        <v>6690535.4100000001</v>
      </c>
      <c r="E65" s="20">
        <v>6297474.4500000002</v>
      </c>
      <c r="F65" s="20">
        <v>4167850.62</v>
      </c>
      <c r="G65" s="17">
        <f t="shared" si="2"/>
        <v>393060.95999999996</v>
      </c>
    </row>
    <row r="66" spans="1:7" s="18" customFormat="1" ht="23.1" customHeight="1">
      <c r="A66" s="19" t="s">
        <v>68</v>
      </c>
      <c r="B66" s="20">
        <v>30087554</v>
      </c>
      <c r="C66" s="20">
        <f t="shared" si="1"/>
        <v>-30087554</v>
      </c>
      <c r="D66" s="20">
        <v>0</v>
      </c>
      <c r="E66" s="20">
        <v>0</v>
      </c>
      <c r="F66" s="20">
        <v>0</v>
      </c>
      <c r="G66" s="17">
        <f t="shared" si="2"/>
        <v>0</v>
      </c>
    </row>
    <row r="67" spans="1:7" s="18" customFormat="1" ht="20.100000000000001" customHeight="1">
      <c r="A67" s="21" t="s">
        <v>69</v>
      </c>
      <c r="B67" s="22">
        <v>0</v>
      </c>
      <c r="C67" s="22">
        <f t="shared" si="1"/>
        <v>32743599.68</v>
      </c>
      <c r="D67" s="22">
        <v>32743599.68</v>
      </c>
      <c r="E67" s="22">
        <v>32743599.68</v>
      </c>
      <c r="F67" s="22">
        <v>31018599.68</v>
      </c>
      <c r="G67" s="23">
        <f t="shared" si="2"/>
        <v>0</v>
      </c>
    </row>
    <row r="68" spans="1:7" s="18" customFormat="1" ht="20.100000000000001" customHeight="1">
      <c r="A68" s="19" t="s">
        <v>70</v>
      </c>
      <c r="B68" s="20">
        <v>362664.47</v>
      </c>
      <c r="C68" s="20">
        <f t="shared" si="1"/>
        <v>-362664.47</v>
      </c>
      <c r="D68" s="20">
        <v>0</v>
      </c>
      <c r="E68" s="20">
        <v>0</v>
      </c>
      <c r="F68" s="20">
        <v>0</v>
      </c>
      <c r="G68" s="17">
        <f t="shared" si="2"/>
        <v>0</v>
      </c>
    </row>
    <row r="69" spans="1:7" s="18" customFormat="1" ht="20.100000000000001" customHeight="1">
      <c r="A69" s="19" t="s">
        <v>71</v>
      </c>
      <c r="B69" s="20">
        <v>0</v>
      </c>
      <c r="C69" s="20">
        <f t="shared" si="1"/>
        <v>6490501.6799999997</v>
      </c>
      <c r="D69" s="20">
        <v>6490501.6799999997</v>
      </c>
      <c r="E69" s="20">
        <v>5509556.8900000006</v>
      </c>
      <c r="F69" s="20">
        <v>5168541.25</v>
      </c>
      <c r="G69" s="17">
        <f t="shared" si="2"/>
        <v>980944.78999999911</v>
      </c>
    </row>
    <row r="70" spans="1:7" s="18" customFormat="1" ht="20.100000000000001" customHeight="1">
      <c r="A70" s="19" t="s">
        <v>72</v>
      </c>
      <c r="B70" s="20">
        <v>114741720</v>
      </c>
      <c r="C70" s="20">
        <f t="shared" si="1"/>
        <v>-98847789.560000002</v>
      </c>
      <c r="D70" s="20">
        <v>15893930.440000001</v>
      </c>
      <c r="E70" s="20">
        <v>13881042.590000002</v>
      </c>
      <c r="F70" s="20">
        <v>13881042.590000002</v>
      </c>
      <c r="G70" s="17">
        <f t="shared" si="2"/>
        <v>2012887.8499999996</v>
      </c>
    </row>
    <row r="71" spans="1:7" s="18" customFormat="1" ht="20.100000000000001" customHeight="1">
      <c r="A71" s="19" t="s">
        <v>73</v>
      </c>
      <c r="B71" s="20">
        <v>88812164</v>
      </c>
      <c r="C71" s="20">
        <f t="shared" si="1"/>
        <v>15459689.269999996</v>
      </c>
      <c r="D71" s="20">
        <v>104271853.27</v>
      </c>
      <c r="E71" s="20">
        <v>61158102.629999988</v>
      </c>
      <c r="F71" s="20">
        <v>61158102.629999988</v>
      </c>
      <c r="G71" s="17">
        <f t="shared" si="2"/>
        <v>43113750.640000008</v>
      </c>
    </row>
    <row r="72" spans="1:7" s="18" customFormat="1" ht="20.100000000000001" customHeight="1">
      <c r="A72" s="19" t="s">
        <v>74</v>
      </c>
      <c r="B72" s="20">
        <v>0</v>
      </c>
      <c r="C72" s="20">
        <f t="shared" si="1"/>
        <v>180598099.93000007</v>
      </c>
      <c r="D72" s="20">
        <v>180598099.93000007</v>
      </c>
      <c r="E72" s="20">
        <v>9077263.910000002</v>
      </c>
      <c r="F72" s="20">
        <v>8648300.910000002</v>
      </c>
      <c r="G72" s="17">
        <f t="shared" si="2"/>
        <v>171520836.02000007</v>
      </c>
    </row>
    <row r="73" spans="1:7" s="18" customFormat="1" ht="20.100000000000001" customHeight="1">
      <c r="A73" s="19" t="s">
        <v>75</v>
      </c>
      <c r="B73" s="20">
        <v>0</v>
      </c>
      <c r="C73" s="20">
        <f t="shared" si="1"/>
        <v>6506133.25</v>
      </c>
      <c r="D73" s="20">
        <v>6506133.25</v>
      </c>
      <c r="E73" s="20">
        <v>1578333.28</v>
      </c>
      <c r="F73" s="20">
        <v>1578333.28</v>
      </c>
      <c r="G73" s="17">
        <f t="shared" si="2"/>
        <v>4927799.97</v>
      </c>
    </row>
    <row r="74" spans="1:7" s="18" customFormat="1" ht="20.100000000000001" customHeight="1">
      <c r="A74" s="19" t="s">
        <v>76</v>
      </c>
      <c r="B74" s="20">
        <v>0</v>
      </c>
      <c r="C74" s="20">
        <f t="shared" si="1"/>
        <v>25143308.41</v>
      </c>
      <c r="D74" s="20">
        <v>25143308.41</v>
      </c>
      <c r="E74" s="20">
        <v>24476888.41</v>
      </c>
      <c r="F74" s="20">
        <v>24227024.41</v>
      </c>
      <c r="G74" s="17">
        <f t="shared" si="2"/>
        <v>666420</v>
      </c>
    </row>
    <row r="75" spans="1:7" s="18" customFormat="1" ht="20.100000000000001" customHeight="1">
      <c r="A75" s="19" t="s">
        <v>77</v>
      </c>
      <c r="B75" s="20">
        <v>1470000</v>
      </c>
      <c r="C75" s="20">
        <f t="shared" si="1"/>
        <v>1071847.8999999999</v>
      </c>
      <c r="D75" s="20">
        <v>2541847.9</v>
      </c>
      <c r="E75" s="20">
        <v>2541847.9</v>
      </c>
      <c r="F75" s="20">
        <v>2541847.9</v>
      </c>
      <c r="G75" s="17">
        <f t="shared" si="2"/>
        <v>0</v>
      </c>
    </row>
    <row r="76" spans="1:7" s="18" customFormat="1" ht="20.100000000000001" customHeight="1">
      <c r="A76" s="19" t="s">
        <v>78</v>
      </c>
      <c r="B76" s="20">
        <v>512762217.11000001</v>
      </c>
      <c r="C76" s="20">
        <f t="shared" si="1"/>
        <v>-494540511.44999999</v>
      </c>
      <c r="D76" s="20">
        <v>18221705.66</v>
      </c>
      <c r="E76" s="20">
        <v>18221705.66</v>
      </c>
      <c r="F76" s="20">
        <v>18221705.66</v>
      </c>
      <c r="G76" s="17">
        <f t="shared" si="2"/>
        <v>0</v>
      </c>
    </row>
    <row r="77" spans="1:7" s="18" customFormat="1" ht="20.100000000000001" customHeight="1">
      <c r="A77" s="19" t="s">
        <v>79</v>
      </c>
      <c r="B77" s="20">
        <v>0</v>
      </c>
      <c r="C77" s="20">
        <f t="shared" si="1"/>
        <v>1303051.2</v>
      </c>
      <c r="D77" s="20">
        <v>1303051.2</v>
      </c>
      <c r="E77" s="20">
        <v>1180903.2</v>
      </c>
      <c r="F77" s="20">
        <v>1180903.2</v>
      </c>
      <c r="G77" s="17">
        <f t="shared" si="2"/>
        <v>122148</v>
      </c>
    </row>
    <row r="78" spans="1:7" s="18" customFormat="1" ht="20.100000000000001" customHeight="1">
      <c r="A78" s="19" t="s">
        <v>80</v>
      </c>
      <c r="B78" s="20">
        <v>0</v>
      </c>
      <c r="C78" s="20">
        <f t="shared" si="1"/>
        <v>19430</v>
      </c>
      <c r="D78" s="20">
        <v>19430</v>
      </c>
      <c r="E78" s="20">
        <v>19430</v>
      </c>
      <c r="F78" s="20">
        <v>19430</v>
      </c>
      <c r="G78" s="17">
        <f t="shared" si="2"/>
        <v>0</v>
      </c>
    </row>
    <row r="79" spans="1:7" s="18" customFormat="1" ht="20.100000000000001" customHeight="1">
      <c r="A79" s="19" t="s">
        <v>81</v>
      </c>
      <c r="B79" s="20">
        <v>0</v>
      </c>
      <c r="C79" s="20">
        <f t="shared" si="1"/>
        <v>7140000</v>
      </c>
      <c r="D79" s="20">
        <v>7140000</v>
      </c>
      <c r="E79" s="20">
        <v>7140000</v>
      </c>
      <c r="F79" s="20">
        <v>7140000</v>
      </c>
      <c r="G79" s="17">
        <f t="shared" si="2"/>
        <v>0</v>
      </c>
    </row>
    <row r="80" spans="1:7" s="18" customFormat="1" ht="23.1" customHeight="1">
      <c r="A80" s="19" t="s">
        <v>82</v>
      </c>
      <c r="B80" s="20">
        <v>0</v>
      </c>
      <c r="C80" s="20">
        <f t="shared" ref="C80:C89" si="3">D80-B80</f>
        <v>14000000</v>
      </c>
      <c r="D80" s="20">
        <v>14000000</v>
      </c>
      <c r="E80" s="20">
        <v>14000000</v>
      </c>
      <c r="F80" s="20">
        <v>14000000</v>
      </c>
      <c r="G80" s="17">
        <f t="shared" ref="G80:G89" si="4">D80-E80</f>
        <v>0</v>
      </c>
    </row>
    <row r="81" spans="1:7" s="18" customFormat="1" ht="20.100000000000001" customHeight="1">
      <c r="A81" s="19" t="s">
        <v>83</v>
      </c>
      <c r="B81" s="20">
        <v>1654462.16</v>
      </c>
      <c r="C81" s="20">
        <f t="shared" si="3"/>
        <v>8211523.4399999995</v>
      </c>
      <c r="D81" s="20">
        <v>9865985.5999999996</v>
      </c>
      <c r="E81" s="20">
        <v>9865985.5999999996</v>
      </c>
      <c r="F81" s="20">
        <v>9865985.5999999996</v>
      </c>
      <c r="G81" s="17">
        <f t="shared" si="4"/>
        <v>0</v>
      </c>
    </row>
    <row r="82" spans="1:7" s="18" customFormat="1" ht="20.100000000000001" customHeight="1">
      <c r="A82" s="19" t="s">
        <v>84</v>
      </c>
      <c r="B82" s="20">
        <v>437723.7</v>
      </c>
      <c r="C82" s="20">
        <f t="shared" si="3"/>
        <v>-70451.460000000021</v>
      </c>
      <c r="D82" s="20">
        <v>367272.24</v>
      </c>
      <c r="E82" s="20">
        <v>367272.24</v>
      </c>
      <c r="F82" s="20">
        <v>367272.24</v>
      </c>
      <c r="G82" s="17">
        <f t="shared" si="4"/>
        <v>0</v>
      </c>
    </row>
    <row r="83" spans="1:7" s="18" customFormat="1" ht="20.100000000000001" customHeight="1">
      <c r="A83" s="19" t="s">
        <v>85</v>
      </c>
      <c r="B83" s="20">
        <v>0</v>
      </c>
      <c r="C83" s="20">
        <f t="shared" si="3"/>
        <v>3002080</v>
      </c>
      <c r="D83" s="20">
        <v>3002080</v>
      </c>
      <c r="E83" s="20">
        <v>0</v>
      </c>
      <c r="F83" s="20">
        <v>0</v>
      </c>
      <c r="G83" s="17">
        <f t="shared" si="4"/>
        <v>3002080</v>
      </c>
    </row>
    <row r="84" spans="1:7" s="18" customFormat="1" ht="20.100000000000001" customHeight="1">
      <c r="A84" s="19" t="s">
        <v>86</v>
      </c>
      <c r="B84" s="20">
        <v>0</v>
      </c>
      <c r="C84" s="20">
        <f t="shared" si="3"/>
        <v>137948091.55000001</v>
      </c>
      <c r="D84" s="20">
        <v>137948091.55000001</v>
      </c>
      <c r="E84" s="20">
        <v>137948091.55000001</v>
      </c>
      <c r="F84" s="20">
        <v>137948091.55000001</v>
      </c>
      <c r="G84" s="17">
        <f t="shared" si="4"/>
        <v>0</v>
      </c>
    </row>
    <row r="85" spans="1:7" s="18" customFormat="1" ht="20.100000000000001" customHeight="1">
      <c r="A85" s="19" t="s">
        <v>87</v>
      </c>
      <c r="B85" s="20">
        <v>0</v>
      </c>
      <c r="C85" s="20">
        <f t="shared" si="3"/>
        <v>20880</v>
      </c>
      <c r="D85" s="20">
        <v>20880</v>
      </c>
      <c r="E85" s="20">
        <v>20880</v>
      </c>
      <c r="F85" s="20">
        <v>20880</v>
      </c>
      <c r="G85" s="17">
        <f t="shared" si="4"/>
        <v>0</v>
      </c>
    </row>
    <row r="86" spans="1:7" s="18" customFormat="1" ht="20.100000000000001" customHeight="1">
      <c r="A86" s="19" t="s">
        <v>88</v>
      </c>
      <c r="B86" s="20">
        <v>0</v>
      </c>
      <c r="C86" s="20">
        <f t="shared" si="3"/>
        <v>597215.88</v>
      </c>
      <c r="D86" s="20">
        <v>597215.88</v>
      </c>
      <c r="E86" s="20">
        <v>597215.88</v>
      </c>
      <c r="F86" s="20">
        <v>597215.88</v>
      </c>
      <c r="G86" s="17">
        <f t="shared" si="4"/>
        <v>0</v>
      </c>
    </row>
    <row r="87" spans="1:7" s="18" customFormat="1" ht="20.100000000000001" customHeight="1">
      <c r="A87" s="19" t="s">
        <v>89</v>
      </c>
      <c r="B87" s="20">
        <v>0</v>
      </c>
      <c r="C87" s="20">
        <f t="shared" si="3"/>
        <v>17859581.02</v>
      </c>
      <c r="D87" s="20">
        <v>17859581.02</v>
      </c>
      <c r="E87" s="20">
        <v>17859581.02</v>
      </c>
      <c r="F87" s="20">
        <v>14381095.75</v>
      </c>
      <c r="G87" s="17">
        <f t="shared" si="4"/>
        <v>0</v>
      </c>
    </row>
    <row r="88" spans="1:7" s="18" customFormat="1" ht="20.100000000000001" customHeight="1">
      <c r="A88" s="19" t="s">
        <v>90</v>
      </c>
      <c r="B88" s="20">
        <v>0</v>
      </c>
      <c r="C88" s="20">
        <f t="shared" si="3"/>
        <v>22799.99</v>
      </c>
      <c r="D88" s="20">
        <v>22799.99</v>
      </c>
      <c r="E88" s="20">
        <v>22799.99</v>
      </c>
      <c r="F88" s="20">
        <v>22799.99</v>
      </c>
      <c r="G88" s="17">
        <f t="shared" si="4"/>
        <v>0</v>
      </c>
    </row>
    <row r="89" spans="1:7" s="18" customFormat="1" ht="20.100000000000001" customHeight="1">
      <c r="A89" s="19" t="s">
        <v>91</v>
      </c>
      <c r="B89" s="20">
        <v>768814.26</v>
      </c>
      <c r="C89" s="20">
        <f t="shared" si="3"/>
        <v>-452840.80000000005</v>
      </c>
      <c r="D89" s="20">
        <v>315973.45999999996</v>
      </c>
      <c r="E89" s="20">
        <v>315973.45999999996</v>
      </c>
      <c r="F89" s="20">
        <v>315973.45999999996</v>
      </c>
      <c r="G89" s="17">
        <f t="shared" si="4"/>
        <v>0</v>
      </c>
    </row>
    <row r="90" spans="1:7" s="14" customFormat="1" ht="25.5" customHeight="1">
      <c r="A90" s="24" t="s">
        <v>92</v>
      </c>
      <c r="B90" s="25">
        <f>+B8</f>
        <v>4511180480.0099993</v>
      </c>
      <c r="C90" s="25">
        <f t="shared" ref="C90:G90" si="5">+C8</f>
        <v>2001770876.4999998</v>
      </c>
      <c r="D90" s="25">
        <f t="shared" si="5"/>
        <v>6512951356.5099993</v>
      </c>
      <c r="E90" s="25">
        <f t="shared" si="5"/>
        <v>4476131911.3900003</v>
      </c>
      <c r="F90" s="25">
        <f t="shared" si="5"/>
        <v>4455753417.3299999</v>
      </c>
      <c r="G90" s="25">
        <f t="shared" si="5"/>
        <v>2036819445.1199994</v>
      </c>
    </row>
    <row r="91" spans="1:7" ht="4.5" customHeight="1"/>
    <row r="92" spans="1:7" ht="32.25" customHeight="1">
      <c r="A92" s="30" t="s">
        <v>93</v>
      </c>
      <c r="B92" s="30"/>
      <c r="C92" s="30"/>
      <c r="D92" s="30"/>
      <c r="E92" s="30"/>
      <c r="F92" s="30"/>
      <c r="G92" s="30"/>
    </row>
    <row r="93" spans="1:7">
      <c r="A93" s="26" t="s">
        <v>94</v>
      </c>
    </row>
    <row r="94" spans="1:7">
      <c r="A94" s="26"/>
    </row>
    <row r="95" spans="1:7">
      <c r="A95" s="27"/>
    </row>
    <row r="96" spans="1:7" ht="23.25" customHeight="1">
      <c r="A96" s="27"/>
    </row>
    <row r="97" spans="2:7">
      <c r="B97" s="28"/>
      <c r="C97" s="28"/>
      <c r="D97" s="28"/>
      <c r="E97" s="28"/>
      <c r="F97" s="28"/>
      <c r="G97" s="28"/>
    </row>
    <row r="98" spans="2:7">
      <c r="B98" s="28"/>
      <c r="C98" s="28"/>
      <c r="D98" s="28"/>
      <c r="E98" s="28"/>
      <c r="F98" s="28"/>
      <c r="G98" s="28"/>
    </row>
    <row r="100" spans="2:7">
      <c r="B100" s="29"/>
      <c r="C100" s="29"/>
      <c r="D100" s="29"/>
      <c r="E100" s="29"/>
      <c r="F100" s="29"/>
      <c r="G100" s="29"/>
    </row>
    <row r="101" spans="2:7">
      <c r="B101" s="29"/>
      <c r="C101" s="29"/>
      <c r="D101" s="29"/>
      <c r="E101" s="29"/>
      <c r="F101" s="29"/>
      <c r="G101" s="29"/>
    </row>
    <row r="107" spans="2:7">
      <c r="B107" s="29"/>
      <c r="C107" s="29"/>
      <c r="D107" s="29"/>
      <c r="E107" s="29"/>
      <c r="F107" s="29"/>
      <c r="G107" s="29"/>
    </row>
    <row r="108" spans="2:7">
      <c r="B108" s="29"/>
      <c r="C108" s="29"/>
      <c r="D108" s="29"/>
      <c r="E108" s="29"/>
      <c r="F108" s="29"/>
      <c r="G108" s="29"/>
    </row>
  </sheetData>
  <mergeCells count="7">
    <mergeCell ref="A92:G92"/>
    <mergeCell ref="A1:G1"/>
    <mergeCell ref="A2:G2"/>
    <mergeCell ref="A3:G3"/>
    <mergeCell ref="A5:A6"/>
    <mergeCell ref="B5:F5"/>
    <mergeCell ref="G5:G6"/>
  </mergeCells>
  <printOptions horizontalCentered="1"/>
  <pageMargins left="0.23622047244094491" right="0.23622047244094491" top="0.8" bottom="0.43307086614173229" header="0.23622047244094491" footer="0.15748031496062992"/>
  <pageSetup scale="70" firstPageNumber="50" orientation="landscape" useFirstPageNumber="1" r:id="rId1"/>
  <headerFooter>
    <oddHeader xml:space="preserve">&amp;C&amp;"Encode Sans Medium,Negrita"&amp;10PODER EJECUTIVO
DEL ESTADO DE TAMAULIPAS&amp;"Arial,Negrita"&amp;12
&amp;"-,Normal"&amp;11&amp;G
</oddHeader>
    <oddFooter>&amp;C&amp;G
&amp;"Encode Sans Medium,Negrita"&amp;10Programática</oddFooter>
  </headerFooter>
  <rowBreaks count="2" manualBreakCount="2">
    <brk id="37" max="16383" man="1"/>
    <brk id="67"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Programas y Proy de Invers dic</vt:lpstr>
      <vt:lpstr>'Programas y Proy de Invers dic'!Área_de_impresión</vt:lpstr>
      <vt:lpstr>'Programas y Proy de Invers dic'!Print_Titles</vt:lpstr>
      <vt:lpstr>'Programas y Proy de Invers dic'!Títulos_a_imprimir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Tamaulipas</dc:creator>
  <cp:lastModifiedBy>Finanzas Tamaulipas</cp:lastModifiedBy>
  <dcterms:created xsi:type="dcterms:W3CDTF">2025-01-28T17:03:18Z</dcterms:created>
  <dcterms:modified xsi:type="dcterms:W3CDTF">2025-01-28T19:13:17Z</dcterms:modified>
</cp:coreProperties>
</file>