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ANEXOS\"/>
    </mc:Choice>
  </mc:AlternateContent>
  <xr:revisionPtr revIDLastSave="0" documentId="13_ncr:1_{8FD31FA7-0590-40A4-824A-B730744C7478}" xr6:coauthVersionLast="47" xr6:coauthVersionMax="47" xr10:uidLastSave="{00000000-0000-0000-0000-000000000000}"/>
  <bookViews>
    <workbookView xWindow="-120" yWindow="-120" windowWidth="29040" windowHeight="15720" xr2:uid="{0642C5E1-6D0C-40F4-8B1A-086C1E7351BB}"/>
  </bookViews>
  <sheets>
    <sheet name="LDF Inf Analitico de Deuda dic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Analitico de Deuda dic'!$A$1:$I$58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0" i="1"/>
  <c r="G29" i="1"/>
  <c r="G28" i="1"/>
  <c r="G27" i="1"/>
  <c r="G26" i="1"/>
  <c r="G25" i="1"/>
  <c r="G24" i="1"/>
  <c r="I23" i="1"/>
  <c r="H23" i="1"/>
  <c r="F23" i="1"/>
  <c r="E23" i="1"/>
  <c r="D23" i="1"/>
  <c r="C23" i="1"/>
  <c r="G23" i="1" s="1"/>
  <c r="G16" i="1"/>
  <c r="I15" i="1"/>
  <c r="H15" i="1"/>
  <c r="G15" i="1"/>
  <c r="F15" i="1"/>
  <c r="E15" i="1"/>
  <c r="D15" i="1"/>
  <c r="C15" i="1"/>
  <c r="G13" i="1"/>
  <c r="I11" i="1"/>
  <c r="H11" i="1"/>
  <c r="H10" i="1" s="1"/>
  <c r="F11" i="1"/>
  <c r="F10" i="1" s="1"/>
  <c r="E11" i="1"/>
  <c r="G11" i="1" s="1"/>
  <c r="D11" i="1"/>
  <c r="C11" i="1"/>
  <c r="I10" i="1"/>
  <c r="D10" i="1"/>
  <c r="C10" i="1"/>
  <c r="C21" i="1" s="1"/>
  <c r="E10" i="1" l="1"/>
  <c r="G10" i="1" s="1"/>
  <c r="G21" i="1" s="1"/>
</calcChain>
</file>

<file path=xl/sharedStrings.xml><?xml version="1.0" encoding="utf-8"?>
<sst xmlns="http://schemas.openxmlformats.org/spreadsheetml/2006/main" count="60" uniqueCount="52">
  <si>
    <t>Informe Analítico de la Deuda Pública y Otros Pasivos - LDF</t>
  </si>
  <si>
    <t>Del 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</si>
  <si>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</si>
  <si>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</si>
  <si>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</si>
  <si>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</si>
  <si>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</si>
  <si>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</si>
  <si>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</si>
  <si>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</si>
  <si>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</si>
  <si>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</si>
  <si>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</si>
  <si>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</si>
  <si>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</si>
  <si>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</si>
  <si>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</si>
  <si>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</si>
  <si>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</si>
  <si>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</si>
  <si>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Pasivos*</t>
  </si>
  <si>
    <t>Total de la Deuda Pública y Otros Pasivos</t>
  </si>
  <si>
    <t>Deuda Contingente 1 (informativo)</t>
  </si>
  <si>
    <t>Municipio de Nuevo Laredo (CETES) (BANOBRAS)</t>
  </si>
  <si>
    <t>Municipio de Nuevo Laredo (UDIS) (BANOBRAS)</t>
  </si>
  <si>
    <t>Municipio de Nuevo Laredo COFIDAN</t>
  </si>
  <si>
    <t>Comapa Nuevo Laredo</t>
  </si>
  <si>
    <t>Comapa Rio Bravo</t>
  </si>
  <si>
    <t>ITAVU</t>
  </si>
  <si>
    <t>Instrumento Bono Cupón Cero 1</t>
  </si>
  <si>
    <t>Instrumento Bono Cupón Cero 2</t>
  </si>
  <si>
    <t>1     Se refiere a cualquier Financiamiento sin fuente o garantía de pago definida, que sea asumida de manera solidaria o subsidiaria por las Entidades Federativas</t>
  </si>
  <si>
    <t>Entidades Federativas con sus Municipios, organismos descentralizados y empresas de participación estatal mayoritaria y fideicomisos, locales o municipales, y por los Municipios con sus respectivos organismos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</si>
  <si>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</si>
  <si>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</si>
  <si>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</si>
  <si>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</si>
  <si>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</si>
  <si>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</si>
  <si>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</si>
  <si>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</si>
  <si>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HSBC México S.A. de C.V.</t>
  </si>
  <si>
    <t>12 meses</t>
  </si>
  <si>
    <t>TIIE+25PTS</t>
  </si>
  <si>
    <t>TIIE+30PTS</t>
  </si>
  <si>
    <t>Scotiabank .S.A de C.V.</t>
  </si>
  <si>
    <t>TIIE+23PTS</t>
  </si>
  <si>
    <t>TIIE DE FONDEO+18PTS</t>
  </si>
  <si>
    <t>TIIE DE FONDEO+15PTS</t>
  </si>
  <si>
    <t>El saldo de la Deuda a Largo incluye la Porción de la Deuda de Largo Plazo.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</si>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</sst>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7"/>
      <color rgb="FF000000"/>
      <name val="Encode Sans Expanded SemiBold"/>
    </font>
    <font>
      <b/>
      <sz val="10"/>
      <color rgb="FFFFFFFF"/>
      <name val="Calibri"/>
      <family val="2"/>
    </font>
    <font>
      <sz val="11"/>
      <color theme="1"/>
      <name val="DINPro-Regular"/>
      <family val="3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DINPro-Regular"/>
      <family val="3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DINPro-Regular"/>
      <family val="3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Helvetica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B0033"/>
        <bgColor rgb="FF0064A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6" fillId="0" borderId="0" xfId="0" applyNumberFormat="1" applyFont="1"/>
    <xf numFmtId="164" fontId="6" fillId="0" borderId="0" xfId="1" applyFont="1"/>
    <xf numFmtId="0" fontId="8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/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0" fontId="8" fillId="2" borderId="6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9" fillId="0" borderId="0" xfId="0" applyFont="1"/>
    <xf numFmtId="0" fontId="20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57150</xdr:rowOff>
    </xdr:from>
    <xdr:to>
      <xdr:col>1</xdr:col>
      <xdr:colOff>1732071</xdr:colOff>
      <xdr:row>3</xdr:row>
      <xdr:rowOff>4588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C9B15D-791C-46BE-AA7C-AC7CC6271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85775" y="57150"/>
          <a:ext cx="1960671" cy="842788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0</xdr:row>
      <xdr:rowOff>47625</xdr:rowOff>
    </xdr:from>
    <xdr:to>
      <xdr:col>8</xdr:col>
      <xdr:colOff>50985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DF1352-CDC3-495B-9448-A285495B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7625"/>
          <a:ext cx="784410" cy="885825"/>
        </a:xfrm>
        <a:prstGeom prst="rect">
          <a:avLst/>
        </a:prstGeom>
      </xdr:spPr>
    </xdr:pic>
    <xdr:clientData/>
  </xdr:twoCellAnchor>
  <xdr:oneCellAnchor>
    <xdr:from>
      <xdr:col>6</xdr:col>
      <xdr:colOff>728070</xdr:colOff>
      <xdr:row>54</xdr:row>
      <xdr:rowOff>28575</xdr:rowOff>
    </xdr:from>
    <xdr:ext cx="2977155" cy="63817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9BD62216-6E09-46E1-A220-D4C216058AEF}"/>
            </a:ext>
          </a:extLst>
        </xdr:cNvPr>
        <xdr:cNvSpPr txBox="1"/>
      </xdr:nvSpPr>
      <xdr:spPr>
        <a:xfrm>
          <a:off x="9586320" y="10820400"/>
          <a:ext cx="297715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4</xdr:col>
      <xdr:colOff>123825</xdr:colOff>
      <xdr:row>54</xdr:row>
      <xdr:rowOff>38100</xdr:rowOff>
    </xdr:from>
    <xdr:to>
      <xdr:col>6</xdr:col>
      <xdr:colOff>809625</xdr:colOff>
      <xdr:row>57</xdr:row>
      <xdr:rowOff>114300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5282B21E-4ED5-47F6-BD72-A835AADD8E78}"/>
            </a:ext>
          </a:extLst>
        </xdr:cNvPr>
        <xdr:cNvSpPr txBox="1"/>
      </xdr:nvSpPr>
      <xdr:spPr>
        <a:xfrm>
          <a:off x="6362700" y="10829925"/>
          <a:ext cx="33051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twoCellAnchor>
    <xdr:from>
      <xdr:col>2</xdr:col>
      <xdr:colOff>498477</xdr:colOff>
      <xdr:row>54</xdr:row>
      <xdr:rowOff>38100</xdr:rowOff>
    </xdr:from>
    <xdr:to>
      <xdr:col>4</xdr:col>
      <xdr:colOff>384175</xdr:colOff>
      <xdr:row>57</xdr:row>
      <xdr:rowOff>129312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393889B3-A964-49FB-B4AF-4476C0E8A7F2}"/>
            </a:ext>
          </a:extLst>
        </xdr:cNvPr>
        <xdr:cNvSpPr txBox="1"/>
      </xdr:nvSpPr>
      <xdr:spPr>
        <a:xfrm>
          <a:off x="3775077" y="10829925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1</xdr:col>
      <xdr:colOff>219075</xdr:colOff>
      <xdr:row>54</xdr:row>
      <xdr:rowOff>55562</xdr:rowOff>
    </xdr:from>
    <xdr:ext cx="2943225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8F103B9C-88D5-4EE0-BDB9-45ED0566FC44}"/>
            </a:ext>
          </a:extLst>
        </xdr:cNvPr>
        <xdr:cNvSpPr txBox="1"/>
      </xdr:nvSpPr>
      <xdr:spPr>
        <a:xfrm>
          <a:off x="933450" y="10847387"/>
          <a:ext cx="2943225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9389-6FB8-4E3A-9260-633BD0AA87F2}">
  <sheetPr codeName="Hoja31">
    <tabColor theme="7" tint="0.39997558519241921"/>
  </sheetPr>
  <dimension ref="A1:K1004"/>
  <sheetViews>
    <sheetView showGridLines="0" tabSelected="1" zoomScaleNormal="100" workbookViewId="0">
      <selection activeCell="H51" sqref="H51"/>
    </sheetView>
  </sheetViews>
  <sheetFormatPr baseColWidth="10" defaultColWidth="14.42578125" defaultRowHeight="15" customHeight="1"/>
  <cols>
    <col min="1" max="1" width="10.7109375" customWidth="1"/>
    <col min="2" max="2" width="38.42578125" customWidth="1"/>
    <col min="3" max="3" width="22.7109375" customWidth="1"/>
    <col min="4" max="4" width="21.7109375" customWidth="1"/>
    <col min="5" max="5" width="20" customWidth="1"/>
    <col min="6" max="6" width="19.28515625" customWidth="1"/>
    <col min="7" max="7" width="19.140625" customWidth="1"/>
    <col min="8" max="8" width="19.7109375" customWidth="1"/>
    <col min="9" max="9" width="21.7109375" customWidth="1"/>
    <col min="10" max="10" width="25.7109375" customWidth="1"/>
    <col min="11" max="11" width="28.7109375" customWidth="1"/>
  </cols>
  <sheetData>
    <row r="1" spans="1:11" s="1" customFormat="1" ht="27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1" s="1" customFormat="1" ht="23.2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1" s="1" customFormat="1" ht="19.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</row>
    <row r="4" spans="1:11" s="1" customFormat="1" ht="5.25" customHeight="1">
      <c r="A4" s="2"/>
      <c r="B4" s="2"/>
      <c r="C4" s="2"/>
      <c r="D4" s="2"/>
      <c r="E4" s="2"/>
      <c r="F4" s="2"/>
      <c r="G4" s="2"/>
      <c r="H4" s="2"/>
      <c r="I4" s="2"/>
    </row>
    <row r="5" spans="1:11" s="3" customFormat="1" ht="14.1" customHeight="1">
      <c r="A5" s="58" t="s">
        <v>3</v>
      </c>
      <c r="B5" s="59"/>
      <c r="C5" s="55" t="s">
        <v>4</v>
      </c>
      <c r="D5" s="55" t="s">
        <v>5</v>
      </c>
      <c r="E5" s="55" t="s">
        <v>6</v>
      </c>
      <c r="F5" s="55" t="s">
        <v>7</v>
      </c>
      <c r="G5" s="55" t="s">
        <v>8</v>
      </c>
      <c r="H5" s="55" t="s">
        <v>9</v>
      </c>
      <c r="I5" s="55" t="s">
        <v>10</v>
      </c>
    </row>
    <row r="6" spans="1:11" s="3" customFormat="1">
      <c r="A6" s="65"/>
      <c r="B6" s="66"/>
      <c r="C6" s="56"/>
      <c r="D6" s="56"/>
      <c r="E6" s="56"/>
      <c r="F6" s="56"/>
      <c r="G6" s="56"/>
      <c r="H6" s="56"/>
      <c r="I6" s="56"/>
    </row>
    <row r="7" spans="1:11" s="3" customFormat="1" ht="10.5" customHeight="1">
      <c r="A7" s="65"/>
      <c r="B7" s="66"/>
      <c r="C7" s="56"/>
      <c r="D7" s="56"/>
      <c r="E7" s="56"/>
      <c r="F7" s="56"/>
      <c r="G7" s="56"/>
      <c r="H7" s="56"/>
      <c r="I7" s="56"/>
    </row>
    <row r="8" spans="1:11" s="3" customFormat="1" ht="9" customHeight="1">
      <c r="A8" s="60"/>
      <c r="B8" s="61"/>
      <c r="C8" s="57"/>
      <c r="D8" s="57"/>
      <c r="E8" s="57"/>
      <c r="F8" s="57"/>
      <c r="G8" s="57"/>
      <c r="H8" s="57"/>
      <c r="I8" s="57"/>
    </row>
    <row r="9" spans="1:11" s="3" customFormat="1" ht="5.25" customHeight="1">
      <c r="A9" s="4"/>
      <c r="B9" s="5"/>
      <c r="C9" s="6"/>
      <c r="D9" s="6"/>
      <c r="E9" s="6"/>
      <c r="F9" s="6"/>
      <c r="G9" s="6"/>
      <c r="H9" s="6"/>
      <c r="I9" s="6"/>
    </row>
    <row r="10" spans="1:11" s="3" customFormat="1" ht="18.75" customHeight="1">
      <c r="A10" s="7" t="s">
        <v>11</v>
      </c>
      <c r="B10" s="8"/>
      <c r="C10" s="9">
        <f>SUM(C11+C15)</f>
        <v>16740502480.959999</v>
      </c>
      <c r="D10" s="9">
        <f>SUM(D11+D15)</f>
        <v>13699079662</v>
      </c>
      <c r="E10" s="9">
        <f t="shared" ref="E10" si="0">SUM(E11+E15)</f>
        <v>14197026517</v>
      </c>
      <c r="F10" s="9">
        <f>SUM(F11+F15)</f>
        <v>15511045</v>
      </c>
      <c r="G10" s="9">
        <f>SUM(C10+D10-E10-F10)</f>
        <v>16227044580.959999</v>
      </c>
      <c r="H10" s="9">
        <f t="shared" ref="H10:I10" si="1">SUM(H11+H15)</f>
        <v>1890299001</v>
      </c>
      <c r="I10" s="10">
        <f t="shared" si="1"/>
        <v>0</v>
      </c>
    </row>
    <row r="11" spans="1:11" s="3" customFormat="1" ht="18.75" customHeight="1">
      <c r="A11" s="7" t="s">
        <v>12</v>
      </c>
      <c r="B11" s="8"/>
      <c r="C11" s="9">
        <f>SUM(C12:C14)</f>
        <v>1300000000</v>
      </c>
      <c r="D11" s="9">
        <f>SUM(D12:D14)</f>
        <v>1000000000</v>
      </c>
      <c r="E11" s="9">
        <f>SUM(E12:E14)</f>
        <v>1300000000</v>
      </c>
      <c r="F11" s="9">
        <f t="shared" ref="F11:I11" si="2">SUM(F12:F14)</f>
        <v>0</v>
      </c>
      <c r="G11" s="9">
        <f>SUM(C11+D11-E11-F11)</f>
        <v>1000000000</v>
      </c>
      <c r="H11" s="9">
        <f>SUM(H12:H13)</f>
        <v>89432479</v>
      </c>
      <c r="I11" s="10">
        <f t="shared" si="2"/>
        <v>0</v>
      </c>
    </row>
    <row r="12" spans="1:11" s="3" customFormat="1" ht="18.75" customHeight="1">
      <c r="A12" s="7"/>
      <c r="B12" s="11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/>
    </row>
    <row r="13" spans="1:11" s="3" customFormat="1" ht="20.25" customHeight="1">
      <c r="A13" s="7"/>
      <c r="B13" s="11" t="s">
        <v>14</v>
      </c>
      <c r="C13" s="12">
        <v>1300000000</v>
      </c>
      <c r="D13" s="12">
        <v>1000000000</v>
      </c>
      <c r="E13" s="12">
        <v>1300000000</v>
      </c>
      <c r="F13" s="12">
        <v>0</v>
      </c>
      <c r="G13" s="12">
        <f>SUM(C13+D13-E13-F13)</f>
        <v>1000000000</v>
      </c>
      <c r="H13" s="12">
        <v>89432479</v>
      </c>
      <c r="I13" s="13"/>
    </row>
    <row r="14" spans="1:11" s="3" customFormat="1" ht="20.25" customHeight="1">
      <c r="A14" s="7"/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4">
        <v>0</v>
      </c>
      <c r="I14" s="14">
        <v>0</v>
      </c>
    </row>
    <row r="15" spans="1:11" s="3" customFormat="1" ht="20.25" customHeight="1">
      <c r="A15" s="7" t="s">
        <v>16</v>
      </c>
      <c r="B15" s="8"/>
      <c r="C15" s="9">
        <f>SUM(C16:C18)</f>
        <v>15440502480.959999</v>
      </c>
      <c r="D15" s="9">
        <f>SUM(D16:D18)</f>
        <v>12699079662</v>
      </c>
      <c r="E15" s="9">
        <f t="shared" ref="E15:I15" si="3">SUM(E16:E18)</f>
        <v>12897026517</v>
      </c>
      <c r="F15" s="9">
        <f t="shared" si="3"/>
        <v>15511045</v>
      </c>
      <c r="G15" s="9">
        <f>C15+D15-E15-F15</f>
        <v>15227044580.959999</v>
      </c>
      <c r="H15" s="9">
        <f t="shared" si="3"/>
        <v>1800866522</v>
      </c>
      <c r="I15" s="9">
        <f t="shared" si="3"/>
        <v>0</v>
      </c>
      <c r="K15" s="15"/>
    </row>
    <row r="16" spans="1:11" s="3" customFormat="1" ht="20.25" customHeight="1">
      <c r="A16" s="7"/>
      <c r="B16" s="11" t="s">
        <v>17</v>
      </c>
      <c r="C16" s="12">
        <v>15440502480.959999</v>
      </c>
      <c r="D16" s="12">
        <v>12699079662</v>
      </c>
      <c r="E16" s="12">
        <v>12897026517</v>
      </c>
      <c r="F16" s="12">
        <v>15511045</v>
      </c>
      <c r="G16" s="9">
        <f>C16+D16-E16-F16</f>
        <v>15227044580.959999</v>
      </c>
      <c r="H16" s="12">
        <v>1800866522</v>
      </c>
      <c r="I16" s="12"/>
      <c r="J16" s="16"/>
      <c r="K16" s="16"/>
    </row>
    <row r="17" spans="1:9" s="3" customFormat="1" ht="20.25" customHeight="1">
      <c r="A17" s="7"/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4">
        <v>0</v>
      </c>
      <c r="I17" s="14">
        <v>0</v>
      </c>
    </row>
    <row r="18" spans="1:9" s="3" customFormat="1" ht="20.25" customHeight="1">
      <c r="A18" s="7"/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4">
        <v>0</v>
      </c>
      <c r="I18" s="17">
        <v>0</v>
      </c>
    </row>
    <row r="19" spans="1:9" s="3" customFormat="1">
      <c r="A19" s="7" t="s">
        <v>20</v>
      </c>
      <c r="B19" s="8"/>
      <c r="C19" s="9">
        <v>5844283600</v>
      </c>
      <c r="D19" s="18">
        <v>0</v>
      </c>
      <c r="E19" s="18">
        <v>0</v>
      </c>
      <c r="F19" s="18">
        <v>0</v>
      </c>
      <c r="G19" s="9">
        <v>4910046995</v>
      </c>
      <c r="H19" s="18">
        <v>0</v>
      </c>
      <c r="I19" s="19">
        <v>0</v>
      </c>
    </row>
    <row r="20" spans="1:9" s="3" customFormat="1" ht="3.75" customHeight="1">
      <c r="A20" s="7"/>
      <c r="B20" s="8"/>
      <c r="C20" s="18"/>
      <c r="D20" s="18"/>
      <c r="E20" s="18"/>
      <c r="F20" s="18"/>
      <c r="G20" s="18"/>
      <c r="H20" s="18"/>
      <c r="I20" s="19"/>
    </row>
    <row r="21" spans="1:9" s="3" customFormat="1" ht="15.75" customHeight="1">
      <c r="A21" s="7" t="s">
        <v>21</v>
      </c>
      <c r="B21" s="8"/>
      <c r="C21" s="9">
        <f>C10+C19</f>
        <v>22584786080.959999</v>
      </c>
      <c r="D21" s="9">
        <v>0</v>
      </c>
      <c r="E21" s="9">
        <v>0</v>
      </c>
      <c r="F21" s="9">
        <v>0</v>
      </c>
      <c r="G21" s="9">
        <f>G10+G19</f>
        <v>21137091575.959999</v>
      </c>
      <c r="H21" s="9">
        <v>0</v>
      </c>
      <c r="I21" s="10">
        <v>0</v>
      </c>
    </row>
    <row r="22" spans="1:9" s="3" customFormat="1" ht="3.75" customHeight="1">
      <c r="A22" s="7"/>
      <c r="B22" s="8"/>
      <c r="C22" s="20"/>
      <c r="D22" s="21"/>
      <c r="E22" s="20"/>
      <c r="F22" s="20"/>
      <c r="G22" s="9"/>
      <c r="H22" s="21"/>
      <c r="I22" s="22"/>
    </row>
    <row r="23" spans="1:9" s="3" customFormat="1" ht="21.75" customHeight="1">
      <c r="A23" s="7" t="s">
        <v>22</v>
      </c>
      <c r="B23" s="8"/>
      <c r="C23" s="9">
        <f>SUM(C24:C30)</f>
        <v>165486130.19999999</v>
      </c>
      <c r="D23" s="9">
        <f t="shared" ref="D23:F23" si="4">SUM(D24:D30)</f>
        <v>0</v>
      </c>
      <c r="E23" s="9">
        <f>SUM(E24:E30)</f>
        <v>42135929.57</v>
      </c>
      <c r="F23" s="9">
        <f t="shared" si="4"/>
        <v>186270.09000000003</v>
      </c>
      <c r="G23" s="9">
        <f>C23+D23-E23+F23</f>
        <v>123536470.72</v>
      </c>
      <c r="H23" s="9">
        <f>SUM(H24:H30)</f>
        <v>15435142.959999999</v>
      </c>
      <c r="I23" s="10">
        <f>SUM(I24:I30)</f>
        <v>0</v>
      </c>
    </row>
    <row r="24" spans="1:9" s="3" customFormat="1" ht="21.75" customHeight="1">
      <c r="A24" s="7" t="s">
        <v>23</v>
      </c>
      <c r="B24" s="8"/>
      <c r="C24" s="12">
        <v>3111580.8600000041</v>
      </c>
      <c r="D24" s="12">
        <v>0</v>
      </c>
      <c r="E24" s="12">
        <v>3111580.8600000003</v>
      </c>
      <c r="F24" s="12"/>
      <c r="G24" s="9">
        <f t="shared" ref="G24:G33" si="5">C24+D24-E24-F24</f>
        <v>3.7252902984619141E-9</v>
      </c>
      <c r="H24" s="12">
        <v>228849.00000000003</v>
      </c>
      <c r="I24" s="23">
        <v>0</v>
      </c>
    </row>
    <row r="25" spans="1:9" s="3" customFormat="1" ht="21.75" customHeight="1">
      <c r="A25" s="7" t="s">
        <v>24</v>
      </c>
      <c r="B25" s="8"/>
      <c r="C25" s="12">
        <v>8148826.2199999997</v>
      </c>
      <c r="D25" s="12">
        <v>0</v>
      </c>
      <c r="E25" s="12">
        <v>8335096.3100000005</v>
      </c>
      <c r="F25" s="12">
        <v>186270.09000000003</v>
      </c>
      <c r="G25" s="9">
        <f>C25+D25-E25+F25</f>
        <v>-7.5669959187507629E-10</v>
      </c>
      <c r="H25" s="12">
        <v>456941.74</v>
      </c>
      <c r="I25" s="23">
        <v>0</v>
      </c>
    </row>
    <row r="26" spans="1:9" s="3" customFormat="1" ht="21.75" customHeight="1">
      <c r="A26" s="7" t="s">
        <v>25</v>
      </c>
      <c r="B26" s="8"/>
      <c r="C26" s="12">
        <v>60476203.5</v>
      </c>
      <c r="D26" s="12">
        <v>0</v>
      </c>
      <c r="E26" s="12">
        <v>13443458.4</v>
      </c>
      <c r="F26" s="12"/>
      <c r="G26" s="9">
        <f t="shared" si="5"/>
        <v>47032745.100000001</v>
      </c>
      <c r="H26" s="12">
        <v>5080845.629999999</v>
      </c>
      <c r="I26" s="23">
        <v>0</v>
      </c>
    </row>
    <row r="27" spans="1:9" s="3" customFormat="1" ht="21.75" customHeight="1">
      <c r="A27" s="7" t="s">
        <v>26</v>
      </c>
      <c r="B27" s="8"/>
      <c r="C27" s="12">
        <v>9999600</v>
      </c>
      <c r="D27" s="12">
        <v>0</v>
      </c>
      <c r="E27" s="12">
        <v>3157920</v>
      </c>
      <c r="F27" s="12"/>
      <c r="G27" s="9">
        <f t="shared" si="5"/>
        <v>6841680</v>
      </c>
      <c r="H27" s="12">
        <v>521438.34999999992</v>
      </c>
      <c r="I27" s="23">
        <v>0</v>
      </c>
    </row>
    <row r="28" spans="1:9" s="3" customFormat="1" ht="21.75" customHeight="1">
      <c r="A28" s="7" t="s">
        <v>27</v>
      </c>
      <c r="B28" s="8"/>
      <c r="C28" s="12">
        <v>12590399.620000001</v>
      </c>
      <c r="D28" s="12">
        <v>0</v>
      </c>
      <c r="E28" s="12">
        <v>2222400</v>
      </c>
      <c r="F28" s="12"/>
      <c r="G28" s="9">
        <f t="shared" si="5"/>
        <v>10367999.620000001</v>
      </c>
      <c r="H28" s="12">
        <v>1273834.47</v>
      </c>
      <c r="I28" s="23">
        <v>0</v>
      </c>
    </row>
    <row r="29" spans="1:9" s="3" customFormat="1" ht="21.75" customHeight="1">
      <c r="A29" s="7" t="s">
        <v>28</v>
      </c>
      <c r="B29" s="8"/>
      <c r="C29" s="12">
        <v>0</v>
      </c>
      <c r="D29" s="12">
        <v>0</v>
      </c>
      <c r="E29" s="12">
        <v>0</v>
      </c>
      <c r="F29" s="12"/>
      <c r="G29" s="9">
        <f t="shared" si="5"/>
        <v>0</v>
      </c>
      <c r="H29" s="12">
        <v>0</v>
      </c>
      <c r="I29" s="23">
        <v>0</v>
      </c>
    </row>
    <row r="30" spans="1:9" s="3" customFormat="1" ht="21.75" customHeight="1">
      <c r="A30" s="7" t="s">
        <v>28</v>
      </c>
      <c r="B30" s="8"/>
      <c r="C30" s="12">
        <v>71159520</v>
      </c>
      <c r="D30" s="12">
        <v>0</v>
      </c>
      <c r="E30" s="12">
        <v>11865474</v>
      </c>
      <c r="F30" s="12"/>
      <c r="G30" s="9">
        <f t="shared" si="5"/>
        <v>59294046</v>
      </c>
      <c r="H30" s="12">
        <v>7873233.7700000005</v>
      </c>
      <c r="I30" s="23">
        <v>0</v>
      </c>
    </row>
    <row r="31" spans="1:9" s="3" customFormat="1" ht="15.75" customHeight="1">
      <c r="A31" s="7"/>
      <c r="B31" s="8"/>
      <c r="C31" s="12"/>
      <c r="D31" s="12"/>
      <c r="E31" s="12"/>
      <c r="F31" s="12"/>
      <c r="G31" s="9"/>
      <c r="H31" s="24"/>
      <c r="I31" s="23"/>
    </row>
    <row r="32" spans="1:9" s="3" customFormat="1" ht="20.25" customHeight="1">
      <c r="A32" s="7" t="s">
        <v>29</v>
      </c>
      <c r="B32" s="8"/>
      <c r="C32" s="12">
        <v>78262479.01000002</v>
      </c>
      <c r="D32" s="12">
        <v>0</v>
      </c>
      <c r="E32" s="12">
        <v>0</v>
      </c>
      <c r="F32" s="12">
        <v>7248748</v>
      </c>
      <c r="G32" s="9">
        <f t="shared" si="5"/>
        <v>71013731.01000002</v>
      </c>
      <c r="H32" s="12">
        <v>14158095.85</v>
      </c>
      <c r="I32" s="23">
        <v>0</v>
      </c>
    </row>
    <row r="33" spans="1:10" s="3" customFormat="1" ht="20.25" customHeight="1">
      <c r="A33" s="7" t="s">
        <v>30</v>
      </c>
      <c r="B33" s="8"/>
      <c r="C33" s="12">
        <v>89205436.340000004</v>
      </c>
      <c r="D33" s="12">
        <v>0</v>
      </c>
      <c r="E33" s="12">
        <v>0</v>
      </c>
      <c r="F33" s="12">
        <v>8262296</v>
      </c>
      <c r="G33" s="9">
        <f t="shared" si="5"/>
        <v>80943140.340000004</v>
      </c>
      <c r="H33" s="12">
        <v>16131604.180000003</v>
      </c>
      <c r="I33" s="23">
        <v>0</v>
      </c>
      <c r="J33" s="15"/>
    </row>
    <row r="34" spans="1:10" s="3" customFormat="1" ht="6.75" customHeight="1">
      <c r="A34" s="25"/>
      <c r="B34" s="26"/>
      <c r="C34" s="27"/>
      <c r="D34" s="27"/>
      <c r="E34" s="27"/>
      <c r="F34" s="27"/>
      <c r="G34" s="27"/>
      <c r="H34" s="27"/>
      <c r="I34" s="27"/>
    </row>
    <row r="35" spans="1:10" s="3" customFormat="1" ht="6" customHeight="1">
      <c r="A35" s="28"/>
      <c r="B35" s="28"/>
      <c r="C35" s="28"/>
      <c r="D35" s="28"/>
      <c r="E35" s="28"/>
      <c r="F35" s="28"/>
      <c r="G35" s="28"/>
      <c r="H35" s="28"/>
      <c r="I35" s="28"/>
    </row>
    <row r="36" spans="1:10" s="33" customFormat="1" ht="12" customHeight="1">
      <c r="A36" s="29" t="s">
        <v>31</v>
      </c>
      <c r="B36" s="30"/>
      <c r="C36" s="31"/>
      <c r="D36" s="31"/>
      <c r="E36" s="31"/>
      <c r="F36" s="31"/>
      <c r="G36" s="31"/>
      <c r="H36" s="32"/>
      <c r="I36" s="32"/>
    </row>
    <row r="37" spans="1:10" s="33" customFormat="1" ht="15.75" customHeight="1">
      <c r="A37" s="29" t="s">
        <v>32</v>
      </c>
      <c r="B37" s="30"/>
      <c r="C37" s="31"/>
      <c r="D37" s="31"/>
      <c r="E37" s="31"/>
      <c r="F37" s="31"/>
      <c r="G37" s="31"/>
      <c r="H37" s="32"/>
      <c r="I37" s="32"/>
    </row>
    <row r="38" spans="1:10" s="33" customFormat="1" ht="15.75" customHeight="1">
      <c r="A38" s="34" t="s">
        <v>33</v>
      </c>
      <c r="B38" s="30"/>
      <c r="C38" s="30"/>
      <c r="D38" s="30"/>
      <c r="E38" s="30"/>
      <c r="F38" s="30"/>
      <c r="G38" s="30"/>
      <c r="H38" s="32"/>
      <c r="I38" s="32"/>
    </row>
    <row r="39" spans="1:10" s="3" customFormat="1" ht="6" customHeight="1">
      <c r="A39" s="35"/>
      <c r="B39" s="35"/>
      <c r="C39" s="35"/>
      <c r="D39" s="35"/>
      <c r="E39" s="35"/>
      <c r="F39" s="35"/>
      <c r="G39" s="35"/>
      <c r="H39" s="28"/>
      <c r="I39" s="28"/>
    </row>
    <row r="40" spans="1:10" s="3" customFormat="1" ht="15.75" customHeight="1">
      <c r="A40" s="58" t="s">
        <v>34</v>
      </c>
      <c r="B40" s="59"/>
      <c r="C40" s="55" t="s">
        <v>35</v>
      </c>
      <c r="D40" s="55" t="s">
        <v>36</v>
      </c>
      <c r="E40" s="55" t="s">
        <v>37</v>
      </c>
      <c r="F40" s="55" t="s">
        <v>38</v>
      </c>
      <c r="G40" s="55" t="s">
        <v>39</v>
      </c>
      <c r="H40" s="28"/>
      <c r="I40" s="28"/>
    </row>
    <row r="41" spans="1:10" s="3" customFormat="1" ht="15.75" customHeight="1">
      <c r="A41" s="60"/>
      <c r="B41" s="61"/>
      <c r="C41" s="57"/>
      <c r="D41" s="57"/>
      <c r="E41" s="57"/>
      <c r="F41" s="57"/>
      <c r="G41" s="57"/>
      <c r="H41" s="28"/>
      <c r="I41" s="28"/>
    </row>
    <row r="42" spans="1:10" s="3" customFormat="1" ht="20.25" customHeight="1">
      <c r="A42" s="36" t="s">
        <v>40</v>
      </c>
      <c r="B42" s="36"/>
      <c r="C42" s="37"/>
      <c r="D42" s="6"/>
      <c r="E42" s="6"/>
      <c r="F42" s="6"/>
      <c r="G42" s="6"/>
      <c r="H42" s="28"/>
      <c r="I42" s="28"/>
    </row>
    <row r="43" spans="1:10" s="3" customFormat="1" ht="15.95" customHeight="1">
      <c r="A43" s="7" t="s">
        <v>41</v>
      </c>
      <c r="B43" s="38"/>
      <c r="C43" s="13">
        <v>500000000</v>
      </c>
      <c r="D43" s="39" t="s">
        <v>42</v>
      </c>
      <c r="E43" s="40" t="s">
        <v>43</v>
      </c>
      <c r="F43" s="12">
        <v>0</v>
      </c>
      <c r="G43" s="41">
        <v>0.11219999999999999</v>
      </c>
      <c r="H43" s="28"/>
      <c r="I43" s="28"/>
    </row>
    <row r="44" spans="1:10" s="3" customFormat="1" ht="15.95" customHeight="1">
      <c r="A44" s="7" t="s">
        <v>41</v>
      </c>
      <c r="B44" s="38"/>
      <c r="C44" s="13">
        <v>500000000</v>
      </c>
      <c r="D44" s="39" t="s">
        <v>42</v>
      </c>
      <c r="E44" s="40" t="s">
        <v>44</v>
      </c>
      <c r="F44" s="12">
        <v>0</v>
      </c>
      <c r="G44" s="41">
        <v>0.11269999999999999</v>
      </c>
      <c r="H44" s="28"/>
      <c r="I44" s="28"/>
    </row>
    <row r="45" spans="1:10" s="3" customFormat="1" ht="15.95" customHeight="1">
      <c r="A45" s="7" t="s">
        <v>45</v>
      </c>
      <c r="B45" s="38"/>
      <c r="C45" s="13">
        <v>300000000</v>
      </c>
      <c r="D45" s="39" t="s">
        <v>42</v>
      </c>
      <c r="E45" s="40" t="s">
        <v>46</v>
      </c>
      <c r="F45" s="12">
        <v>0</v>
      </c>
      <c r="G45" s="41">
        <v>0.112</v>
      </c>
      <c r="H45" s="28"/>
      <c r="I45" s="28"/>
    </row>
    <row r="46" spans="1:10" s="3" customFormat="1" ht="15.95" customHeight="1">
      <c r="A46" s="7" t="s">
        <v>41</v>
      </c>
      <c r="B46" s="38"/>
      <c r="C46" s="13">
        <v>500000000</v>
      </c>
      <c r="D46" s="39" t="s">
        <v>42</v>
      </c>
      <c r="E46" s="40" t="s">
        <v>47</v>
      </c>
      <c r="F46" s="12">
        <v>0</v>
      </c>
      <c r="G46" s="41">
        <v>9.4100000000000003E-2</v>
      </c>
      <c r="H46" s="28"/>
      <c r="I46" s="28"/>
    </row>
    <row r="47" spans="1:10" s="3" customFormat="1" ht="15.95" customHeight="1">
      <c r="A47" s="7" t="s">
        <v>41</v>
      </c>
      <c r="B47" s="38"/>
      <c r="C47" s="13">
        <v>500000000</v>
      </c>
      <c r="D47" s="39" t="s">
        <v>42</v>
      </c>
      <c r="E47" s="40" t="s">
        <v>48</v>
      </c>
      <c r="F47" s="12">
        <v>0</v>
      </c>
      <c r="G47" s="41">
        <v>9.3799999999999994E-2</v>
      </c>
      <c r="H47" s="28"/>
      <c r="I47" s="28"/>
    </row>
    <row r="48" spans="1:10" s="3" customFormat="1" ht="6" customHeight="1">
      <c r="A48" s="42"/>
      <c r="B48" s="43"/>
      <c r="C48" s="44"/>
      <c r="D48" s="45"/>
      <c r="E48" s="46"/>
      <c r="F48" s="45"/>
      <c r="G48" s="46"/>
      <c r="H48" s="32"/>
      <c r="I48" s="32"/>
    </row>
    <row r="49" spans="1:9" s="3" customFormat="1" ht="11.45" customHeight="1">
      <c r="A49" s="47" t="s">
        <v>49</v>
      </c>
      <c r="B49" s="48"/>
      <c r="C49" s="48"/>
      <c r="D49" s="48"/>
      <c r="E49" s="48"/>
      <c r="F49" s="48"/>
      <c r="G49" s="48"/>
      <c r="H49" s="48"/>
      <c r="I49" s="48"/>
    </row>
    <row r="50" spans="1:9" s="3" customFormat="1" ht="9.6" customHeight="1">
      <c r="A50" s="47" t="s">
        <v>50</v>
      </c>
      <c r="B50" s="48"/>
      <c r="C50" s="48"/>
      <c r="D50" s="48"/>
      <c r="E50" s="48"/>
      <c r="F50" s="48"/>
      <c r="G50" s="48"/>
      <c r="H50" s="48"/>
      <c r="I50" s="48"/>
    </row>
    <row r="51" spans="1:9" s="3" customFormat="1">
      <c r="A51" s="49" t="s">
        <v>51</v>
      </c>
      <c r="B51" s="48"/>
      <c r="C51" s="48"/>
      <c r="D51" s="48"/>
      <c r="E51" s="48"/>
      <c r="F51" s="48"/>
      <c r="G51" s="48"/>
      <c r="H51" s="48"/>
      <c r="I51" s="48"/>
    </row>
    <row r="52" spans="1:9" s="51" customFormat="1">
      <c r="A52" s="50"/>
      <c r="B52" s="48"/>
      <c r="C52" s="48"/>
      <c r="D52" s="48"/>
      <c r="E52" s="48"/>
      <c r="F52" s="48"/>
      <c r="G52" s="48"/>
      <c r="H52" s="48"/>
      <c r="I52" s="48"/>
    </row>
    <row r="53" spans="1:9" s="51" customFormat="1">
      <c r="A53" s="50"/>
      <c r="B53" s="48"/>
      <c r="C53" s="48"/>
      <c r="D53" s="48"/>
      <c r="E53" s="48"/>
      <c r="F53" s="48"/>
      <c r="G53" s="48"/>
      <c r="H53" s="48"/>
      <c r="I53" s="48"/>
    </row>
    <row r="54" spans="1:9" s="51" customFormat="1" ht="10.5" customHeight="1">
      <c r="B54" s="52"/>
      <c r="C54" s="52"/>
      <c r="D54" s="52"/>
      <c r="E54" s="52"/>
      <c r="F54" s="52"/>
      <c r="G54" s="52"/>
      <c r="H54" s="52"/>
      <c r="I54" s="52"/>
    </row>
    <row r="55" spans="1:9" s="51" customFormat="1" ht="14.25">
      <c r="B55" s="52"/>
      <c r="C55" s="52"/>
      <c r="D55" s="52"/>
      <c r="E55" s="52"/>
      <c r="F55" s="52"/>
      <c r="G55" s="52"/>
      <c r="H55" s="52"/>
      <c r="I55" s="52"/>
    </row>
    <row r="56" spans="1:9" s="51" customFormat="1" ht="14.25">
      <c r="B56" s="52"/>
      <c r="C56" s="52"/>
      <c r="D56" s="52"/>
      <c r="E56" s="52"/>
      <c r="F56" s="52"/>
      <c r="G56" s="52"/>
      <c r="H56" s="52"/>
      <c r="I56" s="52"/>
    </row>
    <row r="57" spans="1:9" s="51" customFormat="1" ht="14.25">
      <c r="B57" s="52"/>
      <c r="C57" s="52"/>
      <c r="D57" s="52"/>
      <c r="E57" s="52"/>
      <c r="F57" s="52"/>
      <c r="G57" s="52"/>
      <c r="H57" s="52"/>
      <c r="I57" s="52"/>
    </row>
    <row r="58" spans="1:9" s="51" customFormat="1" ht="14.25">
      <c r="A58" s="52"/>
      <c r="B58" s="52"/>
      <c r="C58" s="52"/>
      <c r="D58" s="52"/>
      <c r="E58" s="52"/>
      <c r="F58" s="52"/>
      <c r="G58" s="52"/>
      <c r="H58" s="52"/>
      <c r="I58" s="52"/>
    </row>
    <row r="59" spans="1:9" s="51" customFormat="1" ht="15.75" customHeight="1">
      <c r="A59" s="53"/>
      <c r="B59" s="52"/>
      <c r="C59" s="52"/>
      <c r="D59" s="52"/>
      <c r="E59" s="52"/>
      <c r="F59" s="52"/>
      <c r="G59" s="52"/>
      <c r="H59" s="52"/>
      <c r="I59" s="52"/>
    </row>
    <row r="60" spans="1:9" ht="15.75" customHeight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t="15.75" customHeight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7">
    <mergeCell ref="A1:I1"/>
    <mergeCell ref="A2:I2"/>
    <mergeCell ref="A3:I3"/>
    <mergeCell ref="A5:B8"/>
    <mergeCell ref="C5:C8"/>
    <mergeCell ref="D5:D8"/>
    <mergeCell ref="E5:E8"/>
    <mergeCell ref="F5:F8"/>
    <mergeCell ref="G5:G8"/>
    <mergeCell ref="H5:H8"/>
    <mergeCell ref="I5:I8"/>
    <mergeCell ref="A40:B41"/>
    <mergeCell ref="C40:C41"/>
    <mergeCell ref="D40:D41"/>
    <mergeCell ref="E40:E41"/>
    <mergeCell ref="F40:F41"/>
    <mergeCell ref="G40:G41"/>
  </mergeCells>
  <dataValidations count="1">
    <dataValidation type="decimal" allowBlank="1" showInputMessage="1" showErrorMessage="1" prompt="Solo importes sin decimales, por favor." sqref="C19:G19 E17:E18 H34 C20:C34 F23:F24 G20:G33 F26:F31 D23:D31 I17:I34 E23 D32:F34 E13:E15 F16:G18 C10:D18 E10:I11 D20:F22 H17:H23 F12:I15" xr:uid="{D475E0DD-37ED-405E-A312-7E832B4CA08A}">
      <formula1>-999999999999</formula1>
      <formula2>999999999999</formula2>
    </dataValidation>
  </dataValidations>
  <printOptions horizontalCentered="1"/>
  <pageMargins left="0.31496062992125984" right="0.31496062992125984" top="0.6692913385826772" bottom="0.43307086614173229" header="0.23622047244094491" footer="0.15748031496062992"/>
  <pageSetup scale="60" orientation="landscape" r:id="rId1"/>
  <headerFooter>
    <oddHeader>&amp;C&amp;"Encode Sans Medium,Negrita"&amp;10PODER EJECUTIVO
DEL ESTADO DE TAMAULIPAS&amp;"Helvetica,Normal"&amp;11
&amp;G</oddHeader>
    <oddFooter>&amp;C&amp;G
&amp;"Encode Sans Medium,Negrita"&amp;10Anexo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Analitico de Deuda dic</vt:lpstr>
      <vt:lpstr>'LDF Inf Analitico de Deuda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2025-01-28T17:03:21Z</dcterms:created>
  <dcterms:modified xsi:type="dcterms:W3CDTF">2025-01-28T18:30:11Z</dcterms:modified>
</cp:coreProperties>
</file>