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INFORMACION PROGRAMATICA\"/>
    </mc:Choice>
  </mc:AlternateContent>
  <xr:revisionPtr revIDLastSave="0" documentId="13_ncr:1_{150604AA-4BDC-4052-A07B-59F4613C6E42}" xr6:coauthVersionLast="47" xr6:coauthVersionMax="47" xr10:uidLastSave="{00000000-0000-0000-0000-000000000000}"/>
  <bookViews>
    <workbookView xWindow="-120" yWindow="-120" windowWidth="29040" windowHeight="15720" xr2:uid="{1FE8BF9C-470A-4E83-A1BB-78E5F3B2975A}"/>
  </bookViews>
  <sheets>
    <sheet name="Gtos Categoria Programat dic" sheetId="1" r:id="rId1"/>
  </sheets>
  <definedNames>
    <definedName name="______________________bd2" localSheetId="0">#REF!</definedName>
    <definedName name="______________________bd2">#REF!</definedName>
    <definedName name="_____________________bd2" localSheetId="0">#REF!</definedName>
    <definedName name="_____________________bd2">#REF!</definedName>
    <definedName name="____________________bd2" localSheetId="0">#REF!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'Gtos Categoria Programat dic'!$B$1:$H$56</definedName>
    <definedName name="AS" localSheetId="0">#REF!</definedName>
    <definedName name="AS">#REF!</definedName>
    <definedName name="ASASA" localSheetId="0">#REF!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'Gtos Categoria Programat dic'!$1:$6</definedName>
    <definedName name="q" localSheetId="0">#REF!</definedName>
    <definedName name="q">#REF!</definedName>
    <definedName name="Recuperado">#REF!</definedName>
    <definedName name="ss">#REF!</definedName>
    <definedName name="sss">#REF!</definedName>
    <definedName name="T" localSheetId="0">#REF!</definedName>
    <definedName name="T">#REF!</definedName>
    <definedName name="_xlnm.Print_Titles" localSheetId="0">'Gtos Categoria Programat dic'!$1:$7</definedName>
    <definedName name="tt">#REF!</definedName>
    <definedName name="VANESSA" localSheetId="0">#REF!</definedName>
    <definedName name="VANESSA">#REF!</definedName>
    <definedName name="VANESSA13" localSheetId="0">#REF!</definedName>
    <definedName name="VANESSA13">#REF!</definedName>
    <definedName name="VARIO" localSheetId="0">#REF!</definedName>
    <definedName name="VARIO">#REF!</definedName>
    <definedName name="XCVCXBV">#REF!</definedName>
    <definedName name="YYY">#REF!</definedName>
    <definedName name="Z_65B94904_9918_453B_8D4A_5E3642501900_.wvu.PrintTitles" localSheetId="0" hidden="1">'Gtos Categoria Programat dic'!$1:$6</definedName>
    <definedName name="Z_6C3CDF40_0DC3_41F2_A664_8DBE6D169CDC_.wvu.PrintTitles" localSheetId="0" hidden="1">'Gtos Categoria Programat dic'!$1:$6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1" l="1"/>
  <c r="D44" i="1"/>
  <c r="H42" i="1"/>
  <c r="D42" i="1"/>
  <c r="H40" i="1"/>
  <c r="D40" i="1"/>
  <c r="H38" i="1"/>
  <c r="D38" i="1"/>
  <c r="H37" i="1"/>
  <c r="G37" i="1"/>
  <c r="F37" i="1"/>
  <c r="E37" i="1"/>
  <c r="D37" i="1"/>
  <c r="C37" i="1"/>
  <c r="H35" i="1"/>
  <c r="D35" i="1"/>
  <c r="H34" i="1"/>
  <c r="D34" i="1"/>
  <c r="H33" i="1"/>
  <c r="D33" i="1"/>
  <c r="H32" i="1"/>
  <c r="H31" i="1" s="1"/>
  <c r="D32" i="1"/>
  <c r="D31" i="1" s="1"/>
  <c r="G31" i="1"/>
  <c r="F31" i="1"/>
  <c r="E31" i="1"/>
  <c r="C31" i="1"/>
  <c r="H30" i="1"/>
  <c r="D30" i="1"/>
  <c r="H29" i="1"/>
  <c r="D29" i="1"/>
  <c r="D28" i="1" s="1"/>
  <c r="H28" i="1"/>
  <c r="G28" i="1"/>
  <c r="F28" i="1"/>
  <c r="E28" i="1"/>
  <c r="C28" i="1"/>
  <c r="H26" i="1"/>
  <c r="D26" i="1"/>
  <c r="H25" i="1"/>
  <c r="H23" i="1" s="1"/>
  <c r="D25" i="1"/>
  <c r="D23" i="1" s="1"/>
  <c r="H24" i="1"/>
  <c r="D24" i="1"/>
  <c r="G23" i="1"/>
  <c r="F23" i="1"/>
  <c r="E23" i="1"/>
  <c r="C23" i="1"/>
  <c r="C8" i="1" s="1"/>
  <c r="C46" i="1" s="1"/>
  <c r="H21" i="1"/>
  <c r="D21" i="1"/>
  <c r="H20" i="1"/>
  <c r="D20" i="1"/>
  <c r="H19" i="1"/>
  <c r="H18" i="1"/>
  <c r="D18" i="1"/>
  <c r="H17" i="1"/>
  <c r="H13" i="1" s="1"/>
  <c r="D17" i="1"/>
  <c r="H16" i="1"/>
  <c r="D16" i="1"/>
  <c r="H15" i="1"/>
  <c r="H14" i="1"/>
  <c r="D14" i="1"/>
  <c r="D13" i="1" s="1"/>
  <c r="G13" i="1"/>
  <c r="G8" i="1" s="1"/>
  <c r="G46" i="1" s="1"/>
  <c r="F13" i="1"/>
  <c r="E13" i="1"/>
  <c r="C13" i="1"/>
  <c r="H12" i="1"/>
  <c r="D12" i="1"/>
  <c r="H11" i="1"/>
  <c r="H10" i="1" s="1"/>
  <c r="D11" i="1"/>
  <c r="D10" i="1" s="1"/>
  <c r="G10" i="1"/>
  <c r="F10" i="1"/>
  <c r="F8" i="1" s="1"/>
  <c r="F46" i="1" s="1"/>
  <c r="E10" i="1"/>
  <c r="E8" i="1" s="1"/>
  <c r="E46" i="1" s="1"/>
  <c r="C10" i="1"/>
  <c r="H8" i="1" l="1"/>
  <c r="D8" i="1"/>
  <c r="D46" i="1" s="1"/>
  <c r="H46" i="1"/>
</calcChain>
</file>

<file path=xl/sharedStrings.xml><?xml version="1.0" encoding="utf-8"?>
<sst xmlns="http://schemas.openxmlformats.org/spreadsheetml/2006/main" count="67" uniqueCount="67">
  <si>
    <t>Gastos por Categoria Programática</t>
  </si>
  <si>
    <t>Del 1 de Enero al 31 de Diciembre de 2024</t>
  </si>
  <si>
    <t>(Cifras en Pesos)</t>
  </si>
  <si>
    <t xml:space="preserve">Concepto </t>
  </si>
  <si>
    <t>Egresos</t>
  </si>
  <si>
    <t>Subejercicio</t>
  </si>
  <si>
    <t>Aprobado</t>
  </si>
  <si>
    <t>Ampliaciones/ (Reducciones)</t>
  </si>
  <si>
    <t>Modificado</t>
  </si>
  <si>
    <t>Devengado</t>
  </si>
  <si>
    <t>Pagado</t>
  </si>
  <si>
    <t>Programas</t>
  </si>
  <si>
    <t>Subsidios: Sector Social y Privado o Entidades Federativas y Municipios</t>
  </si>
  <si>
    <t>1S</t>
  </si>
  <si>
    <t>Sujetos a Reglas de Operación</t>
  </si>
  <si>
    <t>1U</t>
  </si>
  <si>
    <t>Otros Subsidios</t>
  </si>
  <si>
    <t>Desempeño de las Funciones</t>
  </si>
  <si>
    <t>2E</t>
  </si>
  <si>
    <t>Prestación de Servicios Públicos</t>
  </si>
  <si>
    <t>2B</t>
  </si>
  <si>
    <t>Provisión de Bienes Públicos</t>
  </si>
  <si>
    <t>2P</t>
  </si>
  <si>
    <t>Planeación, seguimiento y evaluación de políticas públicas</t>
  </si>
  <si>
    <t>2F</t>
  </si>
  <si>
    <t>Promoción y fomento</t>
  </si>
  <si>
    <t>2G</t>
  </si>
  <si>
    <t>Regulación y supervisión</t>
  </si>
  <si>
    <t>2A</t>
  </si>
  <si>
    <t>Funciones de las Fuerzas Armadas (Únicamente Gobierno Federal)</t>
  </si>
  <si>
    <t>2R</t>
  </si>
  <si>
    <t>Específicos</t>
  </si>
  <si>
    <t>2K</t>
  </si>
  <si>
    <t>Proyectos de Inversión</t>
  </si>
  <si>
    <t>Administrativos y de Apoyo</t>
  </si>
  <si>
    <t>3M</t>
  </si>
  <si>
    <t>Apoyo al proceso presupuestario y para mejorar la eficiencia institucional</t>
  </si>
  <si>
    <t>3O</t>
  </si>
  <si>
    <t>Apoyo a la función pública y al mejoramiento de la gestión</t>
  </si>
  <si>
    <t>3W</t>
  </si>
  <si>
    <t>Operaciones ajenas</t>
  </si>
  <si>
    <t>Compromisos</t>
  </si>
  <si>
    <t>4L</t>
  </si>
  <si>
    <t>Obligaciones de cumplimiento de resolución jurisdiccional</t>
  </si>
  <si>
    <t>4N</t>
  </si>
  <si>
    <t>Desastres Naturales</t>
  </si>
  <si>
    <t>Obligaciones</t>
  </si>
  <si>
    <t>5J</t>
  </si>
  <si>
    <t>Pensiones y jubilaciones</t>
  </si>
  <si>
    <t>5T</t>
  </si>
  <si>
    <t>Aportaciones a la seguridad social</t>
  </si>
  <si>
    <t>5Y</t>
  </si>
  <si>
    <t>Aportaciones a fondos de estabilización</t>
  </si>
  <si>
    <t>5Z</t>
  </si>
  <si>
    <t>Aportaciones a fondos de inversión y reestructura de pensiones</t>
  </si>
  <si>
    <t>Programas de Gasto Federalizado (Gobierno Federal)</t>
  </si>
  <si>
    <t>6I</t>
  </si>
  <si>
    <t>Gasto Federalizado</t>
  </si>
  <si>
    <t>7C</t>
  </si>
  <si>
    <t>Participaciones a entidades federativas y municipios</t>
  </si>
  <si>
    <t>8D</t>
  </si>
  <si>
    <t>Costo financiero, deuda o apoyos a deudores y ahorradores de la banca</t>
  </si>
  <si>
    <t>9H</t>
  </si>
  <si>
    <t>Adeudos de ejercicios fiscales anteriores</t>
  </si>
  <si>
    <t>Total general</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</si>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</sst>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_ ;\-0\ "/>
  </numFmts>
  <fonts count="13">
    <font>
      <sz val="11"/>
      <color theme="1"/>
      <name val="Aptos Narrow"/>
      <family val="2"/>
      <scheme val="minor"/>
    </font>
    <font>
      <sz val="11"/>
      <color theme="1"/>
      <name val="Aptos Narrow"/>
      <family val="2"/>
      <scheme val="minor"/>
    </font>
    <font>
      <sz val="10"/>
      <name val="Encode Sans Expanded SemiBold"/>
    </font>
    <font>
      <b/>
      <sz val="10"/>
      <name val="Encode Sans Expanded SemiBold"/>
    </font>
    <font>
      <b/>
      <sz val="8"/>
      <name val="Encode Sans Expanded SemiBold"/>
    </font>
    <font>
      <sz val="11"/>
      <color theme="1"/>
      <name val="Encode Sans Expanded SemiBold"/>
    </font>
    <font>
      <sz val="10"/>
      <color theme="1"/>
      <name val="Encode Sans"/>
    </font>
    <font>
      <b/>
      <sz val="10"/>
      <color theme="0"/>
      <name val="Encode Sans"/>
    </font>
    <font>
      <sz val="10"/>
      <color theme="1"/>
      <name val="Helvetica"/>
      <family val="2"/>
    </font>
    <font>
      <b/>
      <sz val="10"/>
      <color theme="1"/>
      <name val="Aptos Narrow"/>
      <family val="2"/>
      <scheme val="minor"/>
    </font>
    <font>
      <sz val="10"/>
      <color theme="1"/>
      <name val="Aptos Narrow"/>
      <family val="2"/>
      <scheme val="minor"/>
    </font>
    <font>
      <sz val="8"/>
      <color theme="1"/>
      <name val="Aptos Narrow"/>
      <family val="2"/>
      <scheme val="minor"/>
    </font>
    <font>
      <sz val="8"/>
      <color theme="1"/>
      <name val="DINPro-Regular"/>
      <family val="3"/>
    </font>
  </fonts>
  <fills count="6">
    <fill>
      <patternFill patternType="none"/>
    </fill>
    <fill>
      <patternFill patternType="gray125"/>
    </fill>
    <fill>
      <patternFill patternType="solid">
        <fgColor rgb="FFAB003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auto="1"/>
      </left>
      <right/>
      <top style="thin">
        <color auto="1"/>
      </top>
      <bottom style="thin">
        <color theme="0" tint="-0.249977111117893"/>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theme="0" tint="-0.249977111117893"/>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0" fontId="2" fillId="0" borderId="0" xfId="0" applyFont="1"/>
    <xf numFmtId="0" fontId="5" fillId="0" borderId="0" xfId="0" applyFont="1"/>
    <xf numFmtId="0" fontId="6" fillId="0" borderId="0" xfId="0" applyFont="1"/>
    <xf numFmtId="37" fontId="7" fillId="2" borderId="5" xfId="1" applyNumberFormat="1" applyFont="1" applyFill="1" applyBorder="1" applyAlignment="1" applyProtection="1">
      <alignment horizontal="center" vertical="center"/>
    </xf>
    <xf numFmtId="37" fontId="7" fillId="2" borderId="5" xfId="1" applyNumberFormat="1" applyFont="1" applyFill="1" applyBorder="1" applyAlignment="1" applyProtection="1">
      <alignment horizontal="center" wrapText="1"/>
    </xf>
    <xf numFmtId="37" fontId="7" fillId="2" borderId="7" xfId="1" applyNumberFormat="1" applyFont="1" applyFill="1" applyBorder="1" applyAlignment="1" applyProtection="1">
      <alignment horizontal="center" vertical="center"/>
    </xf>
    <xf numFmtId="0" fontId="8" fillId="0" borderId="0" xfId="0" applyFont="1"/>
    <xf numFmtId="0" fontId="8" fillId="0" borderId="8" xfId="0" applyFont="1" applyBorder="1"/>
    <xf numFmtId="0" fontId="8" fillId="0" borderId="9" xfId="0" applyFont="1" applyBorder="1"/>
    <xf numFmtId="0" fontId="9" fillId="0" borderId="0" xfId="0" applyFont="1" applyAlignment="1">
      <alignment vertical="center"/>
    </xf>
    <xf numFmtId="0" fontId="9" fillId="3" borderId="7" xfId="0" applyFont="1" applyFill="1" applyBorder="1" applyAlignment="1">
      <alignment vertical="center" wrapText="1"/>
    </xf>
    <xf numFmtId="3" fontId="9" fillId="3" borderId="5" xfId="0" applyNumberFormat="1" applyFont="1" applyFill="1" applyBorder="1" applyAlignment="1">
      <alignment vertical="center"/>
    </xf>
    <xf numFmtId="0" fontId="10" fillId="0" borderId="0" xfId="0" applyFont="1" applyAlignment="1">
      <alignment vertical="center"/>
    </xf>
    <xf numFmtId="0" fontId="10" fillId="4" borderId="10" xfId="0" applyFont="1" applyFill="1" applyBorder="1" applyAlignment="1">
      <alignment horizontal="left" vertical="center"/>
    </xf>
    <xf numFmtId="3" fontId="10" fillId="0" borderId="10" xfId="0" applyNumberFormat="1" applyFont="1" applyBorder="1" applyAlignment="1">
      <alignment vertical="center"/>
    </xf>
    <xf numFmtId="0" fontId="9" fillId="0" borderId="10" xfId="0" applyFont="1" applyBorder="1" applyAlignment="1">
      <alignment horizontal="left" vertical="center" wrapText="1" indent="2"/>
    </xf>
    <xf numFmtId="3" fontId="9" fillId="0" borderId="10" xfId="0" applyNumberFormat="1" applyFont="1" applyBorder="1" applyAlignment="1">
      <alignment vertical="center"/>
    </xf>
    <xf numFmtId="0" fontId="10" fillId="0" borderId="10" xfId="0" applyFont="1" applyBorder="1" applyAlignment="1">
      <alignment horizontal="left" vertical="center" wrapText="1" indent="5"/>
    </xf>
    <xf numFmtId="3" fontId="10" fillId="0" borderId="10" xfId="1" applyNumberFormat="1" applyFont="1" applyBorder="1" applyAlignment="1">
      <alignment vertical="center"/>
    </xf>
    <xf numFmtId="0" fontId="10" fillId="4" borderId="10" xfId="0" applyFont="1" applyFill="1" applyBorder="1" applyAlignment="1">
      <alignment horizontal="left" vertical="center" indent="1"/>
    </xf>
    <xf numFmtId="0" fontId="10" fillId="0" borderId="10" xfId="0" applyFont="1" applyBorder="1" applyAlignment="1">
      <alignment vertical="center" wrapText="1"/>
    </xf>
    <xf numFmtId="3" fontId="10" fillId="0" borderId="10" xfId="1" applyNumberFormat="1" applyFont="1" applyFill="1" applyBorder="1" applyAlignment="1">
      <alignment vertical="center"/>
    </xf>
    <xf numFmtId="0" fontId="10" fillId="0" borderId="10" xfId="0" applyFont="1" applyBorder="1" applyAlignment="1">
      <alignment horizontal="left" vertical="center"/>
    </xf>
    <xf numFmtId="0" fontId="10" fillId="0" borderId="0" xfId="0" applyFont="1"/>
    <xf numFmtId="0" fontId="10" fillId="0" borderId="10" xfId="0" applyFont="1" applyBorder="1"/>
    <xf numFmtId="3" fontId="10" fillId="0" borderId="10" xfId="0" applyNumberFormat="1" applyFont="1" applyBorder="1"/>
    <xf numFmtId="0" fontId="9" fillId="5" borderId="5" xfId="0" applyFont="1" applyFill="1" applyBorder="1" applyAlignment="1">
      <alignment vertical="center"/>
    </xf>
    <xf numFmtId="3" fontId="9" fillId="5" borderId="5" xfId="1" applyNumberFormat="1" applyFont="1" applyFill="1" applyBorder="1" applyAlignment="1">
      <alignment vertical="center"/>
    </xf>
    <xf numFmtId="0" fontId="11" fillId="0" borderId="0" xfId="0" applyFont="1" applyAlignment="1">
      <alignment vertical="center"/>
    </xf>
    <xf numFmtId="3" fontId="0" fillId="0" borderId="0" xfId="0" applyNumberFormat="1"/>
    <xf numFmtId="0" fontId="12" fillId="0" borderId="0" xfId="0" applyFont="1" applyAlignment="1">
      <alignment vertical="center"/>
    </xf>
    <xf numFmtId="164" fontId="0" fillId="0" borderId="0" xfId="0" applyNumberFormat="1"/>
    <xf numFmtId="0" fontId="11" fillId="0" borderId="0" xfId="0" applyFont="1" applyAlignment="1">
      <alignment horizontal="left" vertical="center" wrapText="1"/>
    </xf>
    <xf numFmtId="165" fontId="3" fillId="0" borderId="0" xfId="1" applyNumberFormat="1" applyFont="1" applyFill="1" applyBorder="1" applyAlignment="1" applyProtection="1">
      <alignment horizontal="center" vertical="center"/>
    </xf>
    <xf numFmtId="165" fontId="4" fillId="0" borderId="0" xfId="1" applyNumberFormat="1" applyFont="1" applyFill="1" applyBorder="1" applyAlignment="1" applyProtection="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37" fontId="7" fillId="2" borderId="2" xfId="1" applyNumberFormat="1" applyFont="1" applyFill="1" applyBorder="1" applyAlignment="1" applyProtection="1">
      <alignment horizontal="center"/>
    </xf>
    <xf numFmtId="37" fontId="7" fillId="2" borderId="3" xfId="1" applyNumberFormat="1" applyFont="1" applyFill="1" applyBorder="1" applyAlignment="1" applyProtection="1">
      <alignment horizontal="center"/>
    </xf>
    <xf numFmtId="37" fontId="7" fillId="2" borderId="4" xfId="1" applyNumberFormat="1" applyFont="1" applyFill="1" applyBorder="1" applyAlignment="1" applyProtection="1">
      <alignment horizontal="center"/>
    </xf>
    <xf numFmtId="37" fontId="7" fillId="2" borderId="5" xfId="1" applyNumberFormat="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433916</xdr:colOff>
      <xdr:row>0</xdr:row>
      <xdr:rowOff>127000</xdr:rowOff>
    </xdr:from>
    <xdr:to>
      <xdr:col>1</xdr:col>
      <xdr:colOff>2392254</xdr:colOff>
      <xdr:row>2</xdr:row>
      <xdr:rowOff>233167</xdr:rowOff>
    </xdr:to>
    <xdr:pic>
      <xdr:nvPicPr>
        <xdr:cNvPr id="2" name="Imagen 1">
          <a:extLst>
            <a:ext uri="{FF2B5EF4-FFF2-40B4-BE49-F238E27FC236}">
              <a16:creationId xmlns:a16="http://schemas.microsoft.com/office/drawing/2014/main" id="{0FC2FC94-41C6-4131-AE61-89EBF9278BFD}"/>
            </a:ext>
          </a:extLst>
        </xdr:cNvPr>
        <xdr:cNvPicPr>
          <a:picLocks noChangeAspect="1"/>
        </xdr:cNvPicPr>
      </xdr:nvPicPr>
      <xdr:blipFill rotWithShape="1">
        <a:blip xmlns:r="http://schemas.openxmlformats.org/officeDocument/2006/relationships" r:embed="rId1"/>
        <a:srcRect l="3009" t="5953"/>
        <a:stretch/>
      </xdr:blipFill>
      <xdr:spPr>
        <a:xfrm>
          <a:off x="433916" y="127000"/>
          <a:ext cx="1958338" cy="715767"/>
        </a:xfrm>
        <a:prstGeom prst="rect">
          <a:avLst/>
        </a:prstGeom>
      </xdr:spPr>
    </xdr:pic>
    <xdr:clientData/>
  </xdr:twoCellAnchor>
  <xdr:oneCellAnchor>
    <xdr:from>
      <xdr:col>5</xdr:col>
      <xdr:colOff>507232</xdr:colOff>
      <xdr:row>52</xdr:row>
      <xdr:rowOff>169322</xdr:rowOff>
    </xdr:from>
    <xdr:ext cx="3239275" cy="733425"/>
    <xdr:sp macro="" textlink="">
      <xdr:nvSpPr>
        <xdr:cNvPr id="3" name="7 CuadroTexto">
          <a:extLst>
            <a:ext uri="{FF2B5EF4-FFF2-40B4-BE49-F238E27FC236}">
              <a16:creationId xmlns:a16="http://schemas.microsoft.com/office/drawing/2014/main" id="{8361EA51-E9A3-429E-B35E-926F6CBD9F65}"/>
            </a:ext>
          </a:extLst>
        </xdr:cNvPr>
        <xdr:cNvSpPr txBox="1"/>
      </xdr:nvSpPr>
      <xdr:spPr>
        <a:xfrm>
          <a:off x="8565382" y="8818022"/>
          <a:ext cx="3239275"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3</xdr:col>
      <xdr:colOff>479426</xdr:colOff>
      <xdr:row>52</xdr:row>
      <xdr:rowOff>178846</xdr:rowOff>
    </xdr:from>
    <xdr:ext cx="3002492" cy="923925"/>
    <xdr:sp macro="" textlink="">
      <xdr:nvSpPr>
        <xdr:cNvPr id="4" name="7 CuadroTexto">
          <a:extLst>
            <a:ext uri="{FF2B5EF4-FFF2-40B4-BE49-F238E27FC236}">
              <a16:creationId xmlns:a16="http://schemas.microsoft.com/office/drawing/2014/main" id="{52F9698F-4742-4ED0-A854-9710AD108345}"/>
            </a:ext>
          </a:extLst>
        </xdr:cNvPr>
        <xdr:cNvSpPr txBox="1"/>
      </xdr:nvSpPr>
      <xdr:spPr>
        <a:xfrm>
          <a:off x="5889626" y="8827546"/>
          <a:ext cx="3002492" cy="923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editAs="oneCell">
    <xdr:from>
      <xdr:col>6</xdr:col>
      <xdr:colOff>391583</xdr:colOff>
      <xdr:row>0</xdr:row>
      <xdr:rowOff>52915</xdr:rowOff>
    </xdr:from>
    <xdr:to>
      <xdr:col>6</xdr:col>
      <xdr:colOff>1175216</xdr:colOff>
      <xdr:row>3</xdr:row>
      <xdr:rowOff>38498</xdr:rowOff>
    </xdr:to>
    <xdr:pic>
      <xdr:nvPicPr>
        <xdr:cNvPr id="5" name="Imagen 4">
          <a:extLst>
            <a:ext uri="{FF2B5EF4-FFF2-40B4-BE49-F238E27FC236}">
              <a16:creationId xmlns:a16="http://schemas.microsoft.com/office/drawing/2014/main" id="{7058BC05-7F69-4955-AA2D-FC5E72E4D957}"/>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773708" y="52915"/>
          <a:ext cx="783633" cy="861883"/>
        </a:xfrm>
        <a:prstGeom prst="rect">
          <a:avLst/>
        </a:prstGeom>
      </xdr:spPr>
    </xdr:pic>
    <xdr:clientData/>
  </xdr:twoCellAnchor>
  <xdr:twoCellAnchor>
    <xdr:from>
      <xdr:col>1</xdr:col>
      <xdr:colOff>3146427</xdr:colOff>
      <xdr:row>53</xdr:row>
      <xdr:rowOff>9525</xdr:rowOff>
    </xdr:from>
    <xdr:to>
      <xdr:col>3</xdr:col>
      <xdr:colOff>584200</xdr:colOff>
      <xdr:row>56</xdr:row>
      <xdr:rowOff>72162</xdr:rowOff>
    </xdr:to>
    <xdr:sp macro="" textlink="">
      <xdr:nvSpPr>
        <xdr:cNvPr id="6" name="7 CuadroTexto">
          <a:extLst>
            <a:ext uri="{FF2B5EF4-FFF2-40B4-BE49-F238E27FC236}">
              <a16:creationId xmlns:a16="http://schemas.microsoft.com/office/drawing/2014/main" id="{0B4313EA-CFF8-43FB-9168-73FA6375B3EC}"/>
            </a:ext>
          </a:extLst>
        </xdr:cNvPr>
        <xdr:cNvSpPr txBox="1"/>
      </xdr:nvSpPr>
      <xdr:spPr>
        <a:xfrm>
          <a:off x="3146427" y="8848725"/>
          <a:ext cx="2847973" cy="63413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1</xdr:col>
      <xdr:colOff>685800</xdr:colOff>
      <xdr:row>53</xdr:row>
      <xdr:rowOff>26987</xdr:rowOff>
    </xdr:from>
    <xdr:ext cx="2705100" cy="248851"/>
    <xdr:sp macro="" textlink="">
      <xdr:nvSpPr>
        <xdr:cNvPr id="7" name="7 CuadroTexto">
          <a:extLst>
            <a:ext uri="{FF2B5EF4-FFF2-40B4-BE49-F238E27FC236}">
              <a16:creationId xmlns:a16="http://schemas.microsoft.com/office/drawing/2014/main" id="{BFE05E1E-B366-42C6-9E5D-DAACB039E791}"/>
            </a:ext>
          </a:extLst>
        </xdr:cNvPr>
        <xdr:cNvSpPr txBox="1"/>
      </xdr:nvSpPr>
      <xdr:spPr>
        <a:xfrm>
          <a:off x="685800" y="8866187"/>
          <a:ext cx="2705100"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7CB5E-FE36-4E95-8473-22C724CE6779}">
  <sheetPr codeName="Hoja26">
    <tabColor rgb="FFC00000"/>
  </sheetPr>
  <dimension ref="A1:H62"/>
  <sheetViews>
    <sheetView showGridLines="0" tabSelected="1" topLeftCell="B1" zoomScaleNormal="100" workbookViewId="0">
      <selection activeCell="H50" sqref="H50"/>
    </sheetView>
  </sheetViews>
  <sheetFormatPr baseColWidth="10" defaultColWidth="11.42578125" defaultRowHeight="15"/>
  <cols>
    <col min="1" max="1" width="11" hidden="1" customWidth="1"/>
    <col min="2" max="2" width="61.28515625" customWidth="1"/>
    <col min="3" max="8" width="19.85546875" customWidth="1"/>
  </cols>
  <sheetData>
    <row r="1" spans="1:8" s="1" customFormat="1" ht="24" customHeight="1">
      <c r="B1" s="34" t="s">
        <v>0</v>
      </c>
      <c r="C1" s="34"/>
      <c r="D1" s="34"/>
      <c r="E1" s="34"/>
      <c r="F1" s="34"/>
      <c r="G1" s="34"/>
      <c r="H1" s="34"/>
    </row>
    <row r="2" spans="1:8" s="1" customFormat="1" ht="24" customHeight="1">
      <c r="B2" s="34" t="s">
        <v>1</v>
      </c>
      <c r="C2" s="34"/>
      <c r="D2" s="34"/>
      <c r="E2" s="34"/>
      <c r="F2" s="34"/>
      <c r="G2" s="34"/>
      <c r="H2" s="34"/>
    </row>
    <row r="3" spans="1:8" s="1" customFormat="1" ht="21" customHeight="1">
      <c r="B3" s="35" t="s">
        <v>2</v>
      </c>
      <c r="C3" s="35"/>
      <c r="D3" s="35"/>
      <c r="E3" s="35"/>
      <c r="F3" s="35"/>
      <c r="G3" s="35"/>
      <c r="H3" s="35"/>
    </row>
    <row r="4" spans="1:8" s="2" customFormat="1" ht="9.9499999999999993" customHeight="1"/>
    <row r="5" spans="1:8" s="3" customFormat="1" ht="20.25">
      <c r="B5" s="36" t="s">
        <v>3</v>
      </c>
      <c r="C5" s="38" t="s">
        <v>4</v>
      </c>
      <c r="D5" s="39"/>
      <c r="E5" s="39"/>
      <c r="F5" s="39"/>
      <c r="G5" s="40"/>
      <c r="H5" s="41" t="s">
        <v>5</v>
      </c>
    </row>
    <row r="6" spans="1:8" s="3" customFormat="1" ht="40.5">
      <c r="B6" s="37"/>
      <c r="C6" s="4" t="s">
        <v>6</v>
      </c>
      <c r="D6" s="5" t="s">
        <v>7</v>
      </c>
      <c r="E6" s="4" t="s">
        <v>8</v>
      </c>
      <c r="F6" s="4" t="s">
        <v>9</v>
      </c>
      <c r="G6" s="6" t="s">
        <v>10</v>
      </c>
      <c r="H6" s="41"/>
    </row>
    <row r="7" spans="1:8" s="7" customFormat="1" ht="8.1" customHeight="1">
      <c r="B7" s="8"/>
      <c r="H7" s="9"/>
    </row>
    <row r="8" spans="1:8" s="10" customFormat="1" ht="24.95" customHeight="1">
      <c r="B8" s="11" t="s">
        <v>11</v>
      </c>
      <c r="C8" s="12">
        <f t="shared" ref="C8:H8" si="0">C10+C13+C23+C28+C31+C37</f>
        <v>65267290762.090019</v>
      </c>
      <c r="D8" s="12">
        <f t="shared" si="0"/>
        <v>9294160817.3100033</v>
      </c>
      <c r="E8" s="12">
        <f t="shared" si="0"/>
        <v>74561451579.400009</v>
      </c>
      <c r="F8" s="12">
        <f t="shared" si="0"/>
        <v>71706335699.030014</v>
      </c>
      <c r="G8" s="12">
        <f t="shared" si="0"/>
        <v>71536606769.360001</v>
      </c>
      <c r="H8" s="12">
        <f t="shared" si="0"/>
        <v>2855115880.3700123</v>
      </c>
    </row>
    <row r="9" spans="1:8" s="13" customFormat="1" ht="8.1" customHeight="1">
      <c r="B9" s="14"/>
      <c r="C9" s="15"/>
      <c r="D9" s="15"/>
      <c r="E9" s="15"/>
      <c r="F9" s="15"/>
      <c r="G9" s="15"/>
      <c r="H9" s="15"/>
    </row>
    <row r="10" spans="1:8" s="13" customFormat="1" ht="11.25" customHeight="1">
      <c r="A10" s="13">
        <v>1</v>
      </c>
      <c r="B10" s="16" t="s">
        <v>12</v>
      </c>
      <c r="C10" s="17">
        <f>SUM(C11:C12)</f>
        <v>1772034274.5599999</v>
      </c>
      <c r="D10" s="17">
        <f t="shared" ref="D10:H10" si="1">SUM(D11:D12)</f>
        <v>1270125325.4100018</v>
      </c>
      <c r="E10" s="17">
        <f t="shared" si="1"/>
        <v>3042159599.9700017</v>
      </c>
      <c r="F10" s="17">
        <f t="shared" si="1"/>
        <v>3012547878.4500012</v>
      </c>
      <c r="G10" s="17">
        <f t="shared" si="1"/>
        <v>3006111869.8500018</v>
      </c>
      <c r="H10" s="17">
        <f t="shared" si="1"/>
        <v>29611721.520000339</v>
      </c>
    </row>
    <row r="11" spans="1:8" s="13" customFormat="1" ht="11.25" customHeight="1">
      <c r="A11" s="13" t="s">
        <v>13</v>
      </c>
      <c r="B11" s="18" t="s">
        <v>14</v>
      </c>
      <c r="C11" s="19">
        <v>1201085740.8999999</v>
      </c>
      <c r="D11" s="19">
        <f>E11-C11</f>
        <v>927434029.88000131</v>
      </c>
      <c r="E11" s="19">
        <v>2128519770.7800012</v>
      </c>
      <c r="F11" s="19">
        <v>2108271136.9500008</v>
      </c>
      <c r="G11" s="19">
        <v>2106208121.3000009</v>
      </c>
      <c r="H11" s="15">
        <f>E11-F11</f>
        <v>20248633.830000401</v>
      </c>
    </row>
    <row r="12" spans="1:8" s="13" customFormat="1" ht="11.25" customHeight="1">
      <c r="A12" s="13" t="s">
        <v>15</v>
      </c>
      <c r="B12" s="18" t="s">
        <v>16</v>
      </c>
      <c r="C12" s="19">
        <v>570948533.65999997</v>
      </c>
      <c r="D12" s="19">
        <f>E12-C12</f>
        <v>342691295.53000057</v>
      </c>
      <c r="E12" s="19">
        <v>913639829.19000053</v>
      </c>
      <c r="F12" s="19">
        <v>904276741.5000006</v>
      </c>
      <c r="G12" s="19">
        <v>899903748.55000079</v>
      </c>
      <c r="H12" s="15">
        <f>E12-F12</f>
        <v>9363087.689999938</v>
      </c>
    </row>
    <row r="13" spans="1:8" s="10" customFormat="1" ht="11.25" customHeight="1">
      <c r="A13" s="10">
        <v>2</v>
      </c>
      <c r="B13" s="16" t="s">
        <v>17</v>
      </c>
      <c r="C13" s="17">
        <f>SUM(C14:C21)</f>
        <v>54953566644.580025</v>
      </c>
      <c r="D13" s="17">
        <f t="shared" ref="D13:H13" si="2">SUM(D14:D21)</f>
        <v>9296743704.5500011</v>
      </c>
      <c r="E13" s="17">
        <f t="shared" si="2"/>
        <v>64250310349.130005</v>
      </c>
      <c r="F13" s="17">
        <f t="shared" si="2"/>
        <v>61540897399.140007</v>
      </c>
      <c r="G13" s="17">
        <f t="shared" si="2"/>
        <v>61389109922.510002</v>
      </c>
      <c r="H13" s="17">
        <f t="shared" si="2"/>
        <v>2709412949.9900117</v>
      </c>
    </row>
    <row r="14" spans="1:8" s="13" customFormat="1" ht="11.25" customHeight="1">
      <c r="A14" s="13" t="s">
        <v>18</v>
      </c>
      <c r="B14" s="18" t="s">
        <v>19</v>
      </c>
      <c r="C14" s="19">
        <v>40182260562.540001</v>
      </c>
      <c r="D14" s="19">
        <f>E14-C14</f>
        <v>4255436131.4200516</v>
      </c>
      <c r="E14" s="19">
        <v>44437696693.960052</v>
      </c>
      <c r="F14" s="19">
        <v>44228819756.180038</v>
      </c>
      <c r="G14" s="19">
        <v>44157278899.260033</v>
      </c>
      <c r="H14" s="15">
        <f t="shared" ref="H14:H21" si="3">E14-F14</f>
        <v>208876937.78001404</v>
      </c>
    </row>
    <row r="15" spans="1:8" s="13" customFormat="1" ht="11.25" customHeight="1">
      <c r="A15" s="13" t="s">
        <v>20</v>
      </c>
      <c r="B15" s="18" t="s">
        <v>21</v>
      </c>
      <c r="C15" s="19"/>
      <c r="D15" s="19"/>
      <c r="E15" s="19"/>
      <c r="F15" s="19"/>
      <c r="G15" s="19"/>
      <c r="H15" s="15">
        <f t="shared" si="3"/>
        <v>0</v>
      </c>
    </row>
    <row r="16" spans="1:8" s="13" customFormat="1" ht="11.25" customHeight="1">
      <c r="A16" s="13" t="s">
        <v>22</v>
      </c>
      <c r="B16" s="18" t="s">
        <v>23</v>
      </c>
      <c r="C16" s="19">
        <v>8967641626.8400154</v>
      </c>
      <c r="D16" s="19">
        <f t="shared" ref="D16:D18" si="4">E16-C16</f>
        <v>3730585177.7299557</v>
      </c>
      <c r="E16" s="19">
        <v>12698226804.569971</v>
      </c>
      <c r="F16" s="19">
        <v>11905877329.999968</v>
      </c>
      <c r="G16" s="19">
        <v>11829932181.039967</v>
      </c>
      <c r="H16" s="15">
        <f t="shared" si="3"/>
        <v>792349474.57000351</v>
      </c>
    </row>
    <row r="17" spans="1:8" s="13" customFormat="1" ht="11.25" customHeight="1">
      <c r="A17" s="13" t="s">
        <v>24</v>
      </c>
      <c r="B17" s="18" t="s">
        <v>25</v>
      </c>
      <c r="C17" s="19">
        <v>43745218.870000005</v>
      </c>
      <c r="D17" s="19">
        <f t="shared" si="4"/>
        <v>121213826.15999997</v>
      </c>
      <c r="E17" s="19">
        <v>164959045.02999997</v>
      </c>
      <c r="F17" s="19">
        <v>162158091.06</v>
      </c>
      <c r="G17" s="19">
        <v>162044368.50999999</v>
      </c>
      <c r="H17" s="15">
        <f t="shared" si="3"/>
        <v>2800953.969999969</v>
      </c>
    </row>
    <row r="18" spans="1:8" s="13" customFormat="1" ht="11.25" customHeight="1">
      <c r="A18" s="13" t="s">
        <v>26</v>
      </c>
      <c r="B18" s="18" t="s">
        <v>27</v>
      </c>
      <c r="C18" s="19">
        <v>179528957.25999993</v>
      </c>
      <c r="D18" s="19">
        <f t="shared" si="4"/>
        <v>16029417.230000168</v>
      </c>
      <c r="E18" s="19">
        <v>195558374.4900001</v>
      </c>
      <c r="F18" s="19">
        <v>193228558.87000012</v>
      </c>
      <c r="G18" s="19">
        <v>192749808.67000011</v>
      </c>
      <c r="H18" s="15">
        <f t="shared" si="3"/>
        <v>2329815.619999975</v>
      </c>
    </row>
    <row r="19" spans="1:8" s="13" customFormat="1" ht="11.25" customHeight="1">
      <c r="A19" s="13" t="s">
        <v>28</v>
      </c>
      <c r="B19" s="18" t="s">
        <v>29</v>
      </c>
      <c r="C19" s="15"/>
      <c r="D19" s="15"/>
      <c r="E19" s="19"/>
      <c r="F19" s="15"/>
      <c r="G19" s="15"/>
      <c r="H19" s="15">
        <f t="shared" si="3"/>
        <v>0</v>
      </c>
    </row>
    <row r="20" spans="1:8" s="13" customFormat="1" ht="11.25" customHeight="1">
      <c r="A20" s="13" t="s">
        <v>30</v>
      </c>
      <c r="B20" s="18" t="s">
        <v>31</v>
      </c>
      <c r="C20" s="19">
        <v>2298410875.6500001</v>
      </c>
      <c r="D20" s="19">
        <f t="shared" ref="D20:D21" si="5">E20-C20</f>
        <v>-77316441.229999542</v>
      </c>
      <c r="E20" s="19">
        <v>2221094434.4200006</v>
      </c>
      <c r="F20" s="19">
        <v>2221094434.4200006</v>
      </c>
      <c r="G20" s="19">
        <v>2217385436.4200006</v>
      </c>
      <c r="H20" s="15">
        <f t="shared" si="3"/>
        <v>0</v>
      </c>
    </row>
    <row r="21" spans="1:8" s="13" customFormat="1" ht="11.25" customHeight="1">
      <c r="A21" s="13" t="s">
        <v>32</v>
      </c>
      <c r="B21" s="18" t="s">
        <v>33</v>
      </c>
      <c r="C21" s="19">
        <v>3281979403.4199996</v>
      </c>
      <c r="D21" s="19">
        <f t="shared" si="5"/>
        <v>1250795593.2399926</v>
      </c>
      <c r="E21" s="19">
        <v>4532774996.6599922</v>
      </c>
      <c r="F21" s="19">
        <v>2829719228.6099982</v>
      </c>
      <c r="G21" s="19">
        <v>2829719228.6099982</v>
      </c>
      <c r="H21" s="15">
        <f t="shared" si="3"/>
        <v>1703055768.049994</v>
      </c>
    </row>
    <row r="22" spans="1:8" s="13" customFormat="1" ht="6" customHeight="1">
      <c r="B22" s="14"/>
      <c r="C22" s="15"/>
      <c r="D22" s="15"/>
      <c r="E22" s="15"/>
      <c r="F22" s="15"/>
      <c r="G22" s="15"/>
      <c r="H22" s="15"/>
    </row>
    <row r="23" spans="1:8" s="10" customFormat="1" ht="11.25" customHeight="1">
      <c r="A23" s="10">
        <v>3</v>
      </c>
      <c r="B23" s="16" t="s">
        <v>34</v>
      </c>
      <c r="C23" s="17">
        <f>SUM(C24:C26)</f>
        <v>3640039835.7400007</v>
      </c>
      <c r="D23" s="17">
        <f t="shared" ref="D23:H23" si="6">SUM(D24:D26)</f>
        <v>-1071722947.0599992</v>
      </c>
      <c r="E23" s="17">
        <f t="shared" si="6"/>
        <v>2568316888.6800013</v>
      </c>
      <c r="F23" s="17">
        <f t="shared" si="6"/>
        <v>2453918460.5200009</v>
      </c>
      <c r="G23" s="17">
        <f t="shared" si="6"/>
        <v>2442417561.750001</v>
      </c>
      <c r="H23" s="17">
        <f t="shared" si="6"/>
        <v>114398428.16000026</v>
      </c>
    </row>
    <row r="24" spans="1:8" s="13" customFormat="1" ht="11.25" customHeight="1">
      <c r="A24" s="13" t="s">
        <v>35</v>
      </c>
      <c r="B24" s="18" t="s">
        <v>36</v>
      </c>
      <c r="C24" s="19">
        <v>3459045347.2600012</v>
      </c>
      <c r="D24" s="19">
        <f t="shared" ref="D24:D26" si="7">E24-C24</f>
        <v>-1105985972.4299998</v>
      </c>
      <c r="E24" s="19">
        <v>2353059374.8300014</v>
      </c>
      <c r="F24" s="19">
        <v>2258064828.980001</v>
      </c>
      <c r="G24" s="19">
        <v>2249459814.0600009</v>
      </c>
      <c r="H24" s="15">
        <f t="shared" ref="H24:H25" si="8">E24-F24</f>
        <v>94994545.850000381</v>
      </c>
    </row>
    <row r="25" spans="1:8" s="13" customFormat="1" ht="11.25" customHeight="1">
      <c r="A25" s="13" t="s">
        <v>37</v>
      </c>
      <c r="B25" s="18" t="s">
        <v>38</v>
      </c>
      <c r="C25" s="19">
        <v>180994488.47999939</v>
      </c>
      <c r="D25" s="19">
        <f t="shared" si="7"/>
        <v>34263025.370000601</v>
      </c>
      <c r="E25" s="19">
        <v>215257513.84999999</v>
      </c>
      <c r="F25" s="19">
        <v>195853631.54000011</v>
      </c>
      <c r="G25" s="19">
        <v>192957747.69000012</v>
      </c>
      <c r="H25" s="15">
        <f t="shared" si="8"/>
        <v>19403882.309999883</v>
      </c>
    </row>
    <row r="26" spans="1:8" s="13" customFormat="1" ht="11.25" customHeight="1">
      <c r="A26" s="13" t="s">
        <v>39</v>
      </c>
      <c r="B26" s="18" t="s">
        <v>40</v>
      </c>
      <c r="C26" s="15"/>
      <c r="D26" s="15">
        <f t="shared" si="7"/>
        <v>0</v>
      </c>
      <c r="E26" s="19"/>
      <c r="F26" s="15"/>
      <c r="G26" s="15"/>
      <c r="H26" s="15">
        <f>E26-F26</f>
        <v>0</v>
      </c>
    </row>
    <row r="27" spans="1:8" s="13" customFormat="1" ht="8.25" customHeight="1">
      <c r="B27" s="14"/>
      <c r="C27" s="15"/>
      <c r="D27" s="15"/>
      <c r="E27" s="15"/>
      <c r="F27" s="15"/>
      <c r="G27" s="15"/>
      <c r="H27" s="15"/>
    </row>
    <row r="28" spans="1:8" s="10" customFormat="1" ht="11.25" customHeight="1">
      <c r="A28" s="10">
        <v>4</v>
      </c>
      <c r="B28" s="16" t="s">
        <v>41</v>
      </c>
      <c r="C28" s="17">
        <f t="shared" ref="C28:H28" si="9">SUM(C29:C30)</f>
        <v>27961594.939999998</v>
      </c>
      <c r="D28" s="17">
        <f t="shared" si="9"/>
        <v>22950890.430000022</v>
      </c>
      <c r="E28" s="17">
        <f t="shared" si="9"/>
        <v>50912485.37000002</v>
      </c>
      <c r="F28" s="17">
        <f t="shared" si="9"/>
        <v>49219704.670000017</v>
      </c>
      <c r="G28" s="17">
        <f t="shared" si="9"/>
        <v>49215159.000000022</v>
      </c>
      <c r="H28" s="17">
        <f t="shared" si="9"/>
        <v>1692780.700000003</v>
      </c>
    </row>
    <row r="29" spans="1:8" s="13" customFormat="1" ht="11.25" customHeight="1">
      <c r="A29" s="13" t="s">
        <v>42</v>
      </c>
      <c r="B29" s="18" t="s">
        <v>43</v>
      </c>
      <c r="C29" s="19"/>
      <c r="D29" s="19">
        <f t="shared" ref="D29:D30" si="10">E29-C29</f>
        <v>0</v>
      </c>
      <c r="E29" s="19"/>
      <c r="F29" s="19"/>
      <c r="G29" s="19"/>
      <c r="H29" s="15">
        <f t="shared" ref="H29:H44" si="11">E29-F29</f>
        <v>0</v>
      </c>
    </row>
    <row r="30" spans="1:8" s="13" customFormat="1" ht="11.25" customHeight="1">
      <c r="A30" s="13" t="s">
        <v>44</v>
      </c>
      <c r="B30" s="18" t="s">
        <v>45</v>
      </c>
      <c r="C30" s="19">
        <v>27961594.939999998</v>
      </c>
      <c r="D30" s="19">
        <f t="shared" si="10"/>
        <v>22950890.430000022</v>
      </c>
      <c r="E30" s="19">
        <v>50912485.37000002</v>
      </c>
      <c r="F30" s="19">
        <v>49219704.670000017</v>
      </c>
      <c r="G30" s="19">
        <v>49215159.000000022</v>
      </c>
      <c r="H30" s="15">
        <f t="shared" si="11"/>
        <v>1692780.700000003</v>
      </c>
    </row>
    <row r="31" spans="1:8" s="10" customFormat="1" ht="11.25" customHeight="1">
      <c r="A31" s="10">
        <v>5</v>
      </c>
      <c r="B31" s="16" t="s">
        <v>46</v>
      </c>
      <c r="C31" s="17">
        <f>SUM(C32:C35)</f>
        <v>203439489.26999998</v>
      </c>
      <c r="D31" s="17">
        <f t="shared" ref="D31:H31" si="12">SUM(D32:D35)</f>
        <v>-111691755.02</v>
      </c>
      <c r="E31" s="17">
        <f t="shared" si="12"/>
        <v>91747734.249999985</v>
      </c>
      <c r="F31" s="17">
        <f t="shared" si="12"/>
        <v>91747734.249999985</v>
      </c>
      <c r="G31" s="17">
        <f t="shared" si="12"/>
        <v>91747734.249999985</v>
      </c>
      <c r="H31" s="17">
        <f t="shared" si="12"/>
        <v>0</v>
      </c>
    </row>
    <row r="32" spans="1:8" s="13" customFormat="1" ht="11.25" customHeight="1">
      <c r="A32" s="13" t="s">
        <v>47</v>
      </c>
      <c r="B32" s="18" t="s">
        <v>48</v>
      </c>
      <c r="C32" s="19">
        <v>203439489.26999998</v>
      </c>
      <c r="D32" s="19">
        <f t="shared" ref="D32:D35" si="13">E32-C32</f>
        <v>-111691755.02</v>
      </c>
      <c r="E32" s="19">
        <v>91747734.249999985</v>
      </c>
      <c r="F32" s="19">
        <v>91747734.249999985</v>
      </c>
      <c r="G32" s="19">
        <v>91747734.249999985</v>
      </c>
      <c r="H32" s="15">
        <f t="shared" si="11"/>
        <v>0</v>
      </c>
    </row>
    <row r="33" spans="1:8" s="13" customFormat="1" ht="11.25" customHeight="1">
      <c r="A33" s="13" t="s">
        <v>49</v>
      </c>
      <c r="B33" s="18" t="s">
        <v>50</v>
      </c>
      <c r="C33" s="15"/>
      <c r="D33" s="15">
        <f t="shared" si="13"/>
        <v>0</v>
      </c>
      <c r="E33" s="15"/>
      <c r="F33" s="15"/>
      <c r="G33" s="15"/>
      <c r="H33" s="15">
        <f t="shared" si="11"/>
        <v>0</v>
      </c>
    </row>
    <row r="34" spans="1:8" s="13" customFormat="1" ht="11.25" customHeight="1">
      <c r="A34" s="13" t="s">
        <v>51</v>
      </c>
      <c r="B34" s="18" t="s">
        <v>52</v>
      </c>
      <c r="C34" s="15"/>
      <c r="D34" s="15">
        <f t="shared" si="13"/>
        <v>0</v>
      </c>
      <c r="E34" s="15"/>
      <c r="F34" s="15"/>
      <c r="G34" s="15"/>
      <c r="H34" s="15">
        <f t="shared" si="11"/>
        <v>0</v>
      </c>
    </row>
    <row r="35" spans="1:8" s="13" customFormat="1" ht="11.25" customHeight="1">
      <c r="A35" s="13" t="s">
        <v>53</v>
      </c>
      <c r="B35" s="18" t="s">
        <v>54</v>
      </c>
      <c r="C35" s="15"/>
      <c r="D35" s="15">
        <f t="shared" si="13"/>
        <v>0</v>
      </c>
      <c r="E35" s="15"/>
      <c r="F35" s="15"/>
      <c r="G35" s="15"/>
      <c r="H35" s="15">
        <f t="shared" si="11"/>
        <v>0</v>
      </c>
    </row>
    <row r="36" spans="1:8" s="13" customFormat="1" ht="11.25" customHeight="1">
      <c r="B36" s="20"/>
      <c r="C36" s="15"/>
      <c r="D36" s="15"/>
      <c r="E36" s="15"/>
      <c r="F36" s="15"/>
      <c r="G36" s="15"/>
      <c r="H36" s="15"/>
    </row>
    <row r="37" spans="1:8" s="13" customFormat="1" ht="11.25" customHeight="1">
      <c r="A37" s="13">
        <v>6</v>
      </c>
      <c r="B37" s="16" t="s">
        <v>55</v>
      </c>
      <c r="C37" s="17">
        <f>SUM(C38)</f>
        <v>4670248923</v>
      </c>
      <c r="D37" s="17">
        <f t="shared" ref="D37:H37" si="14">SUM(D38)</f>
        <v>-112244401</v>
      </c>
      <c r="E37" s="17">
        <f t="shared" si="14"/>
        <v>4558004522</v>
      </c>
      <c r="F37" s="17">
        <f t="shared" si="14"/>
        <v>4558004522</v>
      </c>
      <c r="G37" s="17">
        <f t="shared" si="14"/>
        <v>4558004522</v>
      </c>
      <c r="H37" s="17">
        <f t="shared" si="14"/>
        <v>0</v>
      </c>
    </row>
    <row r="38" spans="1:8" s="13" customFormat="1" ht="11.25" customHeight="1">
      <c r="A38" s="13" t="s">
        <v>56</v>
      </c>
      <c r="B38" s="18" t="s">
        <v>57</v>
      </c>
      <c r="C38" s="19">
        <v>4670248923</v>
      </c>
      <c r="D38" s="19">
        <f t="shared" ref="D38" si="15">E38-C38</f>
        <v>-112244401</v>
      </c>
      <c r="E38" s="19">
        <v>4558004522</v>
      </c>
      <c r="F38" s="19">
        <v>4558004522</v>
      </c>
      <c r="G38" s="19">
        <v>4558004522</v>
      </c>
      <c r="H38" s="15">
        <f t="shared" si="11"/>
        <v>0</v>
      </c>
    </row>
    <row r="39" spans="1:8" s="13" customFormat="1" ht="6.75" customHeight="1">
      <c r="B39" s="14"/>
      <c r="C39" s="15"/>
      <c r="D39" s="15"/>
      <c r="E39" s="19"/>
      <c r="F39" s="15"/>
      <c r="G39" s="15"/>
      <c r="H39" s="15"/>
    </row>
    <row r="40" spans="1:8" s="13" customFormat="1" ht="11.25" customHeight="1">
      <c r="A40" s="13" t="s">
        <v>58</v>
      </c>
      <c r="B40" s="21" t="s">
        <v>59</v>
      </c>
      <c r="C40" s="22">
        <v>6940093159</v>
      </c>
      <c r="D40" s="22">
        <f t="shared" ref="D40" si="16">E40-C40</f>
        <v>692960115.85999775</v>
      </c>
      <c r="E40" s="19">
        <v>7633053274.8599977</v>
      </c>
      <c r="F40" s="22">
        <v>7630994403.5299978</v>
      </c>
      <c r="G40" s="22">
        <v>7010177261.0999994</v>
      </c>
      <c r="H40" s="15">
        <f t="shared" si="11"/>
        <v>2058871.3299999237</v>
      </c>
    </row>
    <row r="41" spans="1:8" s="13" customFormat="1" ht="9" customHeight="1">
      <c r="B41" s="23"/>
      <c r="C41" s="15"/>
      <c r="D41" s="15"/>
      <c r="E41" s="19"/>
      <c r="F41" s="15"/>
      <c r="G41" s="15"/>
      <c r="H41" s="15"/>
    </row>
    <row r="42" spans="1:8" s="13" customFormat="1" ht="11.25" customHeight="1">
      <c r="A42" s="13" t="s">
        <v>60</v>
      </c>
      <c r="B42" s="21" t="s">
        <v>61</v>
      </c>
      <c r="C42" s="22">
        <v>3073283244.0699997</v>
      </c>
      <c r="D42" s="22">
        <f t="shared" ref="D42" si="17">E42-C42</f>
        <v>13014027123.6</v>
      </c>
      <c r="E42" s="19">
        <v>16087310367.67</v>
      </c>
      <c r="F42" s="22">
        <v>16087310367.67</v>
      </c>
      <c r="G42" s="22">
        <v>16087310367.67</v>
      </c>
      <c r="H42" s="15">
        <f t="shared" si="11"/>
        <v>0</v>
      </c>
    </row>
    <row r="43" spans="1:8" s="13" customFormat="1" ht="7.5" customHeight="1">
      <c r="B43" s="23"/>
      <c r="C43" s="15"/>
      <c r="D43" s="15"/>
      <c r="E43" s="19"/>
      <c r="F43" s="15"/>
      <c r="G43" s="15"/>
      <c r="H43" s="15"/>
    </row>
    <row r="44" spans="1:8" s="13" customFormat="1" ht="11.25" customHeight="1">
      <c r="A44" s="13" t="s">
        <v>62</v>
      </c>
      <c r="B44" s="21" t="s">
        <v>63</v>
      </c>
      <c r="C44" s="22">
        <v>1000050772.84</v>
      </c>
      <c r="D44" s="22">
        <f t="shared" ref="D44" si="18">E44-C44</f>
        <v>-425546938.63999927</v>
      </c>
      <c r="E44" s="19">
        <v>574503834.20000076</v>
      </c>
      <c r="F44" s="22">
        <v>574503834.20000076</v>
      </c>
      <c r="G44" s="22">
        <v>573422215.77000093</v>
      </c>
      <c r="H44" s="15">
        <f t="shared" si="11"/>
        <v>0</v>
      </c>
    </row>
    <row r="45" spans="1:8" s="24" customFormat="1" ht="6" customHeight="1">
      <c r="B45" s="25"/>
      <c r="C45" s="26"/>
      <c r="D45" s="26"/>
      <c r="E45" s="26"/>
      <c r="F45" s="26"/>
      <c r="G45" s="26"/>
      <c r="H45" s="26"/>
    </row>
    <row r="46" spans="1:8" s="10" customFormat="1" ht="25.5" customHeight="1">
      <c r="B46" s="27" t="s">
        <v>64</v>
      </c>
      <c r="C46" s="28">
        <f t="shared" ref="C46:H46" si="19">C44+C42+C40+C8</f>
        <v>76280717938.000015</v>
      </c>
      <c r="D46" s="28">
        <f t="shared" si="19"/>
        <v>22575601118.130005</v>
      </c>
      <c r="E46" s="28">
        <f t="shared" si="19"/>
        <v>98856319056.130005</v>
      </c>
      <c r="F46" s="28">
        <f t="shared" si="19"/>
        <v>95999144304.430008</v>
      </c>
      <c r="G46" s="28">
        <f t="shared" si="19"/>
        <v>95207516613.899994</v>
      </c>
      <c r="H46" s="28">
        <f t="shared" si="19"/>
        <v>2857174751.7000122</v>
      </c>
    </row>
    <row r="47" spans="1:8" ht="4.5" customHeight="1"/>
    <row r="48" spans="1:8" ht="30.75" customHeight="1">
      <c r="B48" s="33" t="s">
        <v>65</v>
      </c>
      <c r="C48" s="33"/>
      <c r="D48" s="33"/>
      <c r="E48" s="33"/>
      <c r="F48" s="33"/>
      <c r="G48" s="33"/>
      <c r="H48" s="33"/>
    </row>
    <row r="49" spans="2:8">
      <c r="B49" s="29" t="s">
        <v>66</v>
      </c>
      <c r="G49" s="30"/>
    </row>
    <row r="50" spans="2:8">
      <c r="B50" s="29"/>
      <c r="G50" s="30"/>
    </row>
    <row r="51" spans="2:8">
      <c r="B51" s="29"/>
      <c r="G51" s="30"/>
    </row>
    <row r="52" spans="2:8">
      <c r="B52" s="31"/>
      <c r="G52" s="30"/>
    </row>
    <row r="53" spans="2:8">
      <c r="C53" s="32"/>
      <c r="D53" s="32"/>
      <c r="E53" s="32"/>
      <c r="F53" s="32"/>
      <c r="G53" s="32"/>
      <c r="H53" s="32"/>
    </row>
    <row r="54" spans="2:8">
      <c r="C54" s="32"/>
      <c r="D54" s="32"/>
      <c r="E54" s="32"/>
      <c r="F54" s="32"/>
      <c r="G54" s="32"/>
      <c r="H54" s="32"/>
    </row>
    <row r="55" spans="2:8">
      <c r="C55" s="30"/>
      <c r="D55" s="30"/>
      <c r="E55" s="30"/>
      <c r="F55" s="30"/>
      <c r="G55" s="30"/>
      <c r="H55" s="30"/>
    </row>
    <row r="56" spans="2:8">
      <c r="C56" s="30"/>
      <c r="D56" s="30"/>
      <c r="E56" s="30"/>
      <c r="F56" s="30"/>
      <c r="G56" s="30"/>
      <c r="H56" s="30"/>
    </row>
    <row r="57" spans="2:8">
      <c r="C57" s="30"/>
      <c r="D57" s="30"/>
      <c r="E57" s="30"/>
      <c r="F57" s="30"/>
      <c r="G57" s="30"/>
      <c r="H57" s="30"/>
    </row>
    <row r="58" spans="2:8">
      <c r="C58" s="30"/>
      <c r="D58" s="30"/>
      <c r="E58" s="30"/>
      <c r="F58" s="30"/>
      <c r="G58" s="30"/>
      <c r="H58" s="30"/>
    </row>
    <row r="59" spans="2:8">
      <c r="C59" s="30"/>
      <c r="D59" s="30"/>
      <c r="E59" s="30"/>
      <c r="F59" s="30"/>
      <c r="G59" s="30"/>
      <c r="H59" s="30"/>
    </row>
    <row r="61" spans="2:8">
      <c r="F61" s="30"/>
      <c r="G61" s="30"/>
    </row>
    <row r="62" spans="2:8">
      <c r="C62" s="30"/>
      <c r="D62" s="30"/>
      <c r="E62" s="30"/>
      <c r="F62" s="30"/>
      <c r="G62" s="30"/>
      <c r="H62" s="30"/>
    </row>
  </sheetData>
  <mergeCells count="7">
    <mergeCell ref="B48:H48"/>
    <mergeCell ref="B1:H1"/>
    <mergeCell ref="B2:H2"/>
    <mergeCell ref="B3:H3"/>
    <mergeCell ref="B5:B6"/>
    <mergeCell ref="C5:G5"/>
    <mergeCell ref="H5:H6"/>
  </mergeCells>
  <printOptions horizontalCentered="1"/>
  <pageMargins left="0.31496062992125984" right="0.31496062992125984" top="0.83" bottom="0.5" header="0.26" footer="0.17"/>
  <pageSetup scale="70" firstPageNumber="50" orientation="landscape" useFirstPageNumber="1" r:id="rId1"/>
  <headerFooter>
    <oddHeader xml:space="preserve">&amp;C&amp;"Encode Sans Medium,Negrita"&amp;10PODER EJECUTIVO
DEL ESTADO DE TAMAULIPAS&amp;"Arial,Negrita"&amp;12
&amp;"-,Normal"&amp;11&amp;G
</oddHeader>
    <oddFooter>&amp;C&amp;G
&amp;"Encode Sans Medium,Negrita"&amp;10Programática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Gtos Categoria Programat dic</vt:lpstr>
      <vt:lpstr>'Gtos Categoria Programat dic'!Área_de_impresión</vt:lpstr>
      <vt:lpstr>'Gtos Categoria Programat dic'!Print_Titles</vt:lpstr>
      <vt:lpstr>'Gtos Categoria Programat dic'!Títulos_a_imprimir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2025-01-28T17:03:17Z</dcterms:created>
  <dcterms:modified xsi:type="dcterms:W3CDTF">2025-01-28T19:11:03Z</dcterms:modified>
</cp:coreProperties>
</file>