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F:\ESTADOS FIN 2024 PARA PUBLICAR\4TO. TRIM 2024\INFORMACION PRESUPUESTAL\"/>
    </mc:Choice>
  </mc:AlternateContent>
  <xr:revisionPtr revIDLastSave="0" documentId="13_ncr:1_{D611F736-8130-423D-8289-8FC0BE7C8BF8}" xr6:coauthVersionLast="47" xr6:coauthVersionMax="47" xr10:uidLastSave="{00000000-0000-0000-0000-000000000000}"/>
  <bookViews>
    <workbookView xWindow="-120" yWindow="-120" windowWidth="29040" windowHeight="15720" xr2:uid="{3B2E322D-A3F4-411E-921C-E9E2384BD848}"/>
  </bookViews>
  <sheets>
    <sheet name="Edo Analitico Ingr dic" sheetId="1" r:id="rId1"/>
  </sheets>
  <definedNames>
    <definedName name="______________________bd2">#REF!</definedName>
    <definedName name="_____________________bd2">#REF!</definedName>
    <definedName name="____________________bd2">#REF!</definedName>
    <definedName name="___________________bd2">#REF!</definedName>
    <definedName name="__________________bd2">#REF!</definedName>
    <definedName name="_________________bd2">#REF!</definedName>
    <definedName name="________________bd2">#REF!</definedName>
    <definedName name="_______________bd2">#REF!</definedName>
    <definedName name="______________bd2">#REF!</definedName>
    <definedName name="_____________bd2">#REF!</definedName>
    <definedName name="____________bd2">#REF!</definedName>
    <definedName name="___________bd2">#REF!</definedName>
    <definedName name="__________bd2">#REF!</definedName>
    <definedName name="_________bd2">#REF!</definedName>
    <definedName name="________BD2">#REF!</definedName>
    <definedName name="_______bd2">#REF!</definedName>
    <definedName name="______bd2">#REF!</definedName>
    <definedName name="_____bd2">#REF!</definedName>
    <definedName name="____bd2">#REF!</definedName>
    <definedName name="___bd2">#REF!</definedName>
    <definedName name="__bd2">#REF!</definedName>
    <definedName name="_bd2">#REF!</definedName>
    <definedName name="_BD3">#REF!</definedName>
    <definedName name="A_IMPRESIÓN_IM" localSheetId="0">#REF!</definedName>
    <definedName name="A_IMPRESIÓN_IM">#REF!</definedName>
    <definedName name="aa">#REF!</definedName>
    <definedName name="aaa">#REF!</definedName>
    <definedName name="ABRIL">#REF!</definedName>
    <definedName name="_xlnm.Print_Area" localSheetId="0">'Edo Analitico Ingr dic'!$A$1:$I$52</definedName>
    <definedName name="AS">#REF!</definedName>
    <definedName name="ASASA">#REF!</definedName>
    <definedName name="_xlnm.Database" localSheetId="0">#REF!</definedName>
    <definedName name="_xlnm.Database">#REF!</definedName>
    <definedName name="clas">#REF!</definedName>
    <definedName name="Database" localSheetId="0">#REF!</definedName>
    <definedName name="Database">#REF!</definedName>
    <definedName name="database1">#REF!</definedName>
    <definedName name="DATABASE2">#REF!</definedName>
    <definedName name="DATABASE23">#REF!</definedName>
    <definedName name="DEDE">#REF!</definedName>
    <definedName name="eri">#REF!</definedName>
    <definedName name="ERIKA">#REF!</definedName>
    <definedName name="estado">#REF!</definedName>
    <definedName name="fconc">#REF!</definedName>
    <definedName name="FDGDDAD">#REF!</definedName>
    <definedName name="FGDGS">#REF!</definedName>
    <definedName name="FLUJO">#REF!</definedName>
    <definedName name="FRFR">#REF!</definedName>
    <definedName name="HH">#REF!</definedName>
    <definedName name="j">#REF!</definedName>
    <definedName name="JIJIJ">#REF!</definedName>
    <definedName name="JJJ">#REF!</definedName>
    <definedName name="JKHGUJHL">#REF!</definedName>
    <definedName name="ju">#REF!</definedName>
    <definedName name="KDFKGJSDFG">#REF!</definedName>
    <definedName name="KKK">#REF!</definedName>
    <definedName name="LL">#REF!</definedName>
    <definedName name="LOLO">#REF!</definedName>
    <definedName name="Ñ">#REF!</definedName>
    <definedName name="OCT">#REF!</definedName>
    <definedName name="octubre">#REF!</definedName>
    <definedName name="Octubremensual">#REF!</definedName>
    <definedName name="ORALE">#REF!</definedName>
    <definedName name="pp">#REF!</definedName>
    <definedName name="q">#REF!</definedName>
    <definedName name="Recuperado">#REF!</definedName>
    <definedName name="ss">#REF!</definedName>
    <definedName name="sss">#REF!</definedName>
    <definedName name="T">#REF!</definedName>
    <definedName name="_xlnm.Print_Titles" localSheetId="0">'Edo Analitico Ingr dic'!$1:$2</definedName>
    <definedName name="tt">#REF!</definedName>
    <definedName name="VANESSA">#REF!</definedName>
    <definedName name="VANESSA13">#REF!</definedName>
    <definedName name="VARIO">#REF!</definedName>
    <definedName name="XCVCXBV">#REF!</definedName>
    <definedName name="YYY">#REF!</definedName>
    <definedName name="Z_65B94904_9918_453B_8D4A_5E3642501900_.wvu.Cols" localSheetId="0" hidden="1">'Edo Analitico Ingr dic'!$K:$XFD</definedName>
    <definedName name="Z_65B94904_9918_453B_8D4A_5E3642501900_.wvu.PrintTitles" localSheetId="0" hidden="1">'Edo Analitico Ingr dic'!$1:$2</definedName>
    <definedName name="Z_6C3CDF40_0DC3_41F2_A664_8DBE6D169CDC_.wvu.Cols" localSheetId="0" hidden="1">'Edo Analitico Ingr dic'!$K:$XFD</definedName>
    <definedName name="Z_6C3CDF40_0DC3_41F2_A664_8DBE6D169CDC_.wvu.PrintTitles" localSheetId="0" hidden="1">'Edo Analitico Ingr dic'!$1:$2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4" i="1" l="1"/>
  <c r="H44" i="1"/>
  <c r="G44" i="1"/>
  <c r="F44" i="1"/>
  <c r="E44" i="1"/>
  <c r="H43" i="1"/>
  <c r="H42" i="1" s="1"/>
  <c r="G43" i="1"/>
  <c r="G42" i="1" s="1"/>
  <c r="G41" i="1" s="1"/>
  <c r="E43" i="1"/>
  <c r="D43" i="1"/>
  <c r="I43" i="1" s="1"/>
  <c r="E42" i="1"/>
  <c r="E41" i="1" s="1"/>
  <c r="D42" i="1"/>
  <c r="F42" i="1" s="1"/>
  <c r="F41" i="1" s="1"/>
  <c r="I40" i="1"/>
  <c r="I39" i="1"/>
  <c r="I37" i="1"/>
  <c r="I36" i="1"/>
  <c r="H36" i="1"/>
  <c r="G36" i="1"/>
  <c r="F36" i="1"/>
  <c r="E36" i="1"/>
  <c r="D36" i="1"/>
  <c r="I35" i="1"/>
  <c r="F35" i="1"/>
  <c r="H34" i="1"/>
  <c r="I34" i="1" s="1"/>
  <c r="G34" i="1"/>
  <c r="E34" i="1"/>
  <c r="D34" i="1"/>
  <c r="F34" i="1" s="1"/>
  <c r="I33" i="1"/>
  <c r="H33" i="1"/>
  <c r="G33" i="1"/>
  <c r="F33" i="1"/>
  <c r="E33" i="1"/>
  <c r="D33" i="1"/>
  <c r="H32" i="1"/>
  <c r="I32" i="1" s="1"/>
  <c r="G32" i="1"/>
  <c r="E32" i="1"/>
  <c r="D32" i="1"/>
  <c r="F32" i="1" s="1"/>
  <c r="H31" i="1"/>
  <c r="I31" i="1" s="1"/>
  <c r="G31" i="1"/>
  <c r="F31" i="1"/>
  <c r="E31" i="1"/>
  <c r="D31" i="1"/>
  <c r="I30" i="1"/>
  <c r="I28" i="1"/>
  <c r="H28" i="1"/>
  <c r="G28" i="1"/>
  <c r="E28" i="1"/>
  <c r="E27" i="1" s="1"/>
  <c r="E45" i="1" s="1"/>
  <c r="D28" i="1"/>
  <c r="F28" i="1" s="1"/>
  <c r="F27" i="1" s="1"/>
  <c r="F45" i="1" s="1"/>
  <c r="G27" i="1"/>
  <c r="G45" i="1" s="1"/>
  <c r="E20" i="1"/>
  <c r="I19" i="1"/>
  <c r="F19" i="1"/>
  <c r="I18" i="1"/>
  <c r="F18" i="1"/>
  <c r="H17" i="1"/>
  <c r="H20" i="1" s="1"/>
  <c r="G17" i="1"/>
  <c r="G20" i="1" s="1"/>
  <c r="E17" i="1"/>
  <c r="D17" i="1"/>
  <c r="D20" i="1" s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I9" i="1"/>
  <c r="F9" i="1"/>
  <c r="I8" i="1"/>
  <c r="F8" i="1"/>
  <c r="I27" i="1" l="1"/>
  <c r="I42" i="1"/>
  <c r="H41" i="1"/>
  <c r="I41" i="1" s="1"/>
  <c r="H27" i="1"/>
  <c r="H45" i="1" s="1"/>
  <c r="I17" i="1"/>
  <c r="I20" i="1" s="1"/>
  <c r="F43" i="1"/>
  <c r="D27" i="1"/>
  <c r="D45" i="1" s="1"/>
  <c r="D41" i="1"/>
  <c r="F17" i="1"/>
  <c r="F20" i="1" s="1"/>
  <c r="I45" i="1" l="1"/>
</calcChain>
</file>

<file path=xl/sharedStrings.xml><?xml version="1.0" encoding="utf-8"?>
<sst xmlns="http://schemas.openxmlformats.org/spreadsheetml/2006/main" count="67" uniqueCount="39">
  <si>
    <t xml:space="preserve">Estado Analítico de Ingresos </t>
  </si>
  <si>
    <t>Del 1 de Enero al 31 de Diciembre de 2024</t>
  </si>
  <si>
    <t>(Cifras en pesos)</t>
  </si>
  <si>
    <t>Rubro de Ingresos</t>
  </si>
  <si>
    <t>Ingreso</t>
  </si>
  <si>
    <t xml:space="preserve">Diferencia 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</si>
  <si>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</si>
  <si>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</si>
  <si>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</si>
  <si>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</si>
  <si>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</si>
  <si>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</si>
  <si>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</si>
  <si>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</si>
  <si>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</si>
  <si>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</si>
  <si>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</si>
  <si>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</si>
  <si>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</si>
  <si>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</si>
  <si>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</si>
  <si>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</si>
  <si>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</si>
  <si>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 xml:space="preserve">Ingresos por Venta de Bienes, Prestación de Servicios y Otros Ingresos 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</si>
  <si>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</si>
  <si>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</si>
  <si>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</si>
  <si>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 xml:space="preserve">Corto Plazo </t>
  </si>
  <si>
    <t>Largo Plazo</t>
  </si>
  <si>
    <t>Total</t>
  </si>
  <si>
    <t>Ingresos Excedentes</t>
  </si>
  <si>
    <t>Estado Analítico de Ingresos
Por Fuente de Financiamiento</t>
  </si>
  <si>
    <t>Diferencia</t>
  </si>
  <si>
    <t>Ampliaciones y 
Reducciones</t>
  </si>
  <si>
    <t>Ingresos del Poder Ejecutivo Federal o Estatal y de los Municipios</t>
  </si>
  <si>
    <t>Transferencias, Asignaciones, Subsidios y  Subvenciones, y  Pensiones y Jubilaciones</t>
  </si>
  <si>
    <t>Ingresos de los Entes Públicos de los Poderes Legislativo  y Judicial, de los Órganos Autónomos  y del Sector Paraestatal o Paramunicipal, así como de las Empresas Productivas del Estado</t>
  </si>
  <si>
    <t>Ingresos derivados de financiamiento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</si>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</sst>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Encode Sans Expanded SemiBold"/>
    </font>
    <font>
      <sz val="11"/>
      <color theme="1"/>
      <name val="Encode Sans Expanded SemiBold"/>
    </font>
    <font>
      <sz val="10"/>
      <name val="Arial"/>
      <family val="2"/>
    </font>
    <font>
      <b/>
      <sz val="7"/>
      <color theme="1"/>
      <name val="Encode Sans Expanded SemiBold"/>
    </font>
    <font>
      <b/>
      <sz val="10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indexed="8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1"/>
      <color indexed="8"/>
      <name val="Calibri"/>
      <family val="2"/>
    </font>
    <font>
      <b/>
      <sz val="10"/>
      <color indexed="8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rgb="FF000000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8"/>
      <color theme="1"/>
      <name val="Calibri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AB003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164" fontId="10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37" fontId="6" fillId="2" borderId="7" xfId="1" applyNumberFormat="1" applyFont="1" applyFill="1" applyBorder="1" applyAlignment="1" applyProtection="1">
      <alignment horizontal="center" vertical="center" wrapText="1"/>
    </xf>
    <xf numFmtId="0" fontId="7" fillId="0" borderId="0" xfId="0" applyFont="1"/>
    <xf numFmtId="37" fontId="6" fillId="2" borderId="7" xfId="1" applyNumberFormat="1" applyFont="1" applyFill="1" applyBorder="1" applyAlignment="1" applyProtection="1">
      <alignment horizontal="center" vertical="center"/>
    </xf>
    <xf numFmtId="0" fontId="8" fillId="3" borderId="2" xfId="3" applyFont="1" applyFill="1" applyBorder="1"/>
    <xf numFmtId="0" fontId="8" fillId="3" borderId="3" xfId="3" applyFont="1" applyFill="1" applyBorder="1"/>
    <xf numFmtId="0" fontId="8" fillId="3" borderId="10" xfId="3" applyFont="1" applyFill="1" applyBorder="1"/>
    <xf numFmtId="0" fontId="8" fillId="3" borderId="10" xfId="3" applyFont="1" applyFill="1" applyBorder="1" applyAlignment="1">
      <alignment horizontal="center"/>
    </xf>
    <xf numFmtId="0" fontId="8" fillId="3" borderId="11" xfId="3" applyFont="1" applyFill="1" applyBorder="1" applyAlignment="1">
      <alignment horizontal="center"/>
    </xf>
    <xf numFmtId="3" fontId="7" fillId="0" borderId="13" xfId="0" applyNumberFormat="1" applyFont="1" applyBorder="1" applyProtection="1">
      <protection locked="0"/>
    </xf>
    <xf numFmtId="3" fontId="8" fillId="3" borderId="12" xfId="4" applyNumberFormat="1" applyFont="1" applyFill="1" applyBorder="1" applyAlignment="1" applyProtection="1">
      <alignment horizontal="right"/>
    </xf>
    <xf numFmtId="3" fontId="8" fillId="0" borderId="12" xfId="4" applyNumberFormat="1" applyFont="1" applyFill="1" applyBorder="1" applyAlignment="1" applyProtection="1">
      <alignment horizontal="right"/>
      <protection locked="0"/>
    </xf>
    <xf numFmtId="3" fontId="8" fillId="3" borderId="12" xfId="4" applyNumberFormat="1" applyFont="1" applyFill="1" applyBorder="1" applyAlignment="1" applyProtection="1">
      <alignment horizontal="right"/>
      <protection locked="0"/>
    </xf>
    <xf numFmtId="3" fontId="8" fillId="0" borderId="12" xfId="4" applyNumberFormat="1" applyFont="1" applyFill="1" applyBorder="1" applyAlignment="1" applyProtection="1">
      <alignment horizontal="right"/>
    </xf>
    <xf numFmtId="3" fontId="7" fillId="0" borderId="13" xfId="0" applyNumberFormat="1" applyFont="1" applyBorder="1" applyAlignment="1" applyProtection="1">
      <alignment vertical="center"/>
      <protection locked="0"/>
    </xf>
    <xf numFmtId="3" fontId="8" fillId="3" borderId="12" xfId="4" applyNumberFormat="1" applyFont="1" applyFill="1" applyBorder="1" applyAlignment="1" applyProtection="1">
      <alignment horizontal="right" vertical="center"/>
      <protection locked="0"/>
    </xf>
    <xf numFmtId="3" fontId="8" fillId="3" borderId="12" xfId="4" applyNumberFormat="1" applyFont="1" applyFill="1" applyBorder="1" applyAlignment="1" applyProtection="1">
      <alignment horizontal="right" vertical="center"/>
    </xf>
    <xf numFmtId="3" fontId="8" fillId="0" borderId="12" xfId="4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Alignment="1">
      <alignment vertical="center"/>
    </xf>
    <xf numFmtId="3" fontId="9" fillId="0" borderId="14" xfId="0" applyNumberFormat="1" applyFont="1" applyBorder="1" applyAlignment="1" applyProtection="1">
      <alignment vertical="center"/>
      <protection locked="0"/>
    </xf>
    <xf numFmtId="0" fontId="11" fillId="3" borderId="4" xfId="3" applyFont="1" applyFill="1" applyBorder="1" applyAlignment="1">
      <alignment horizontal="centerContinuous"/>
    </xf>
    <xf numFmtId="0" fontId="11" fillId="3" borderId="5" xfId="3" applyFont="1" applyFill="1" applyBorder="1" applyAlignment="1">
      <alignment horizontal="centerContinuous"/>
    </xf>
    <xf numFmtId="0" fontId="11" fillId="3" borderId="6" xfId="3" applyFont="1" applyFill="1" applyBorder="1" applyAlignment="1">
      <alignment horizontal="left" wrapText="1"/>
    </xf>
    <xf numFmtId="3" fontId="11" fillId="3" borderId="7" xfId="3" applyNumberFormat="1" applyFont="1" applyFill="1" applyBorder="1" applyAlignment="1">
      <alignment horizontal="right"/>
    </xf>
    <xf numFmtId="3" fontId="7" fillId="0" borderId="0" xfId="0" applyNumberFormat="1" applyFont="1"/>
    <xf numFmtId="37" fontId="6" fillId="2" borderId="7" xfId="1" applyNumberFormat="1" applyFont="1" applyFill="1" applyBorder="1" applyAlignment="1" applyProtection="1">
      <alignment horizontal="center"/>
    </xf>
    <xf numFmtId="3" fontId="11" fillId="3" borderId="13" xfId="3" applyNumberFormat="1" applyFont="1" applyFill="1" applyBorder="1" applyAlignment="1">
      <alignment horizontal="right"/>
    </xf>
    <xf numFmtId="0" fontId="8" fillId="3" borderId="8" xfId="3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 vertical="center" wrapText="1"/>
    </xf>
    <xf numFmtId="0" fontId="9" fillId="3" borderId="12" xfId="0" applyFont="1" applyFill="1" applyBorder="1" applyAlignment="1">
      <alignment horizontal="left" vertical="center" wrapText="1"/>
    </xf>
    <xf numFmtId="3" fontId="9" fillId="3" borderId="13" xfId="0" applyNumberFormat="1" applyFont="1" applyFill="1" applyBorder="1" applyAlignment="1" applyProtection="1">
      <alignment horizontal="right" vertical="center" wrapText="1"/>
      <protection locked="0"/>
    </xf>
    <xf numFmtId="3" fontId="9" fillId="3" borderId="13" xfId="0" applyNumberFormat="1" applyFont="1" applyFill="1" applyBorder="1" applyAlignment="1">
      <alignment horizontal="right" vertical="center" wrapText="1"/>
    </xf>
    <xf numFmtId="3" fontId="13" fillId="3" borderId="13" xfId="0" applyNumberFormat="1" applyFont="1" applyFill="1" applyBorder="1" applyAlignment="1">
      <alignment horizontal="right" vertical="center" wrapText="1"/>
    </xf>
    <xf numFmtId="0" fontId="11" fillId="3" borderId="8" xfId="3" applyFont="1" applyFill="1" applyBorder="1" applyAlignment="1">
      <alignment horizontal="left"/>
    </xf>
    <xf numFmtId="0" fontId="11" fillId="3" borderId="8" xfId="3" applyFont="1" applyFill="1" applyBorder="1" applyAlignment="1">
      <alignment horizontal="left" vertical="center" indent="2"/>
    </xf>
    <xf numFmtId="0" fontId="8" fillId="3" borderId="0" xfId="3" applyFont="1" applyFill="1" applyAlignment="1">
      <alignment horizontal="center" vertical="center"/>
    </xf>
    <xf numFmtId="0" fontId="9" fillId="3" borderId="12" xfId="0" applyFont="1" applyFill="1" applyBorder="1" applyAlignment="1">
      <alignment vertical="center" wrapText="1"/>
    </xf>
    <xf numFmtId="3" fontId="11" fillId="3" borderId="13" xfId="4" applyNumberFormat="1" applyFont="1" applyFill="1" applyBorder="1" applyAlignment="1">
      <alignment horizontal="right" vertical="center"/>
    </xf>
    <xf numFmtId="3" fontId="8" fillId="3" borderId="15" xfId="4" applyNumberFormat="1" applyFont="1" applyFill="1" applyBorder="1" applyAlignment="1">
      <alignment horizontal="right"/>
    </xf>
    <xf numFmtId="0" fontId="14" fillId="0" borderId="0" xfId="0" applyFont="1"/>
    <xf numFmtId="0" fontId="15" fillId="3" borderId="3" xfId="0" applyFont="1" applyFill="1" applyBorder="1" applyAlignment="1">
      <alignment vertical="top" wrapText="1"/>
    </xf>
    <xf numFmtId="3" fontId="15" fillId="3" borderId="3" xfId="0" applyNumberFormat="1" applyFont="1" applyFill="1" applyBorder="1" applyAlignment="1">
      <alignment vertical="top" wrapText="1"/>
    </xf>
    <xf numFmtId="0" fontId="16" fillId="3" borderId="0" xfId="0" applyFont="1" applyFill="1"/>
    <xf numFmtId="0" fontId="17" fillId="3" borderId="0" xfId="0" applyFont="1" applyFill="1"/>
    <xf numFmtId="0" fontId="9" fillId="3" borderId="8" xfId="0" applyFont="1" applyFill="1" applyBorder="1" applyAlignment="1">
      <alignment horizontal="left" vertical="center" wrapText="1" indent="2"/>
    </xf>
    <xf numFmtId="0" fontId="9" fillId="3" borderId="0" xfId="0" applyFont="1" applyFill="1" applyAlignment="1">
      <alignment horizontal="left" vertical="center" wrapText="1" indent="2"/>
    </xf>
    <xf numFmtId="0" fontId="9" fillId="3" borderId="12" xfId="0" applyFont="1" applyFill="1" applyBorder="1" applyAlignment="1">
      <alignment horizontal="left" vertical="center" wrapText="1" indent="2"/>
    </xf>
    <xf numFmtId="3" fontId="11" fillId="3" borderId="11" xfId="3" applyNumberFormat="1" applyFont="1" applyFill="1" applyBorder="1"/>
    <xf numFmtId="3" fontId="11" fillId="3" borderId="15" xfId="3" applyNumberFormat="1" applyFont="1" applyFill="1" applyBorder="1"/>
    <xf numFmtId="3" fontId="12" fillId="0" borderId="4" xfId="0" applyNumberFormat="1" applyFont="1" applyBorder="1" applyAlignment="1">
      <alignment horizontal="center" vertical="top" wrapText="1"/>
    </xf>
    <xf numFmtId="3" fontId="12" fillId="0" borderId="6" xfId="0" applyNumberFormat="1" applyFont="1" applyBorder="1" applyAlignment="1">
      <alignment horizontal="center" vertical="top" wrapText="1"/>
    </xf>
    <xf numFmtId="0" fontId="9" fillId="3" borderId="0" xfId="0" applyFont="1" applyFill="1" applyAlignment="1">
      <alignment horizontal="left" vertical="center" wrapText="1"/>
    </xf>
    <xf numFmtId="0" fontId="9" fillId="3" borderId="12" xfId="0" applyFont="1" applyFill="1" applyBorder="1" applyAlignment="1">
      <alignment horizontal="left" vertical="center" wrapText="1"/>
    </xf>
    <xf numFmtId="0" fontId="11" fillId="3" borderId="8" xfId="3" applyFont="1" applyFill="1" applyBorder="1" applyAlignment="1">
      <alignment horizontal="left" vertical="center" wrapText="1" indent="2"/>
    </xf>
    <xf numFmtId="0" fontId="11" fillId="3" borderId="0" xfId="3" applyFont="1" applyFill="1" applyAlignment="1">
      <alignment horizontal="left" vertical="center" wrapText="1" indent="2"/>
    </xf>
    <xf numFmtId="0" fontId="11" fillId="3" borderId="12" xfId="3" applyFont="1" applyFill="1" applyBorder="1" applyAlignment="1">
      <alignment horizontal="left" vertical="center" wrapText="1" indent="2"/>
    </xf>
    <xf numFmtId="3" fontId="11" fillId="3" borderId="11" xfId="3" applyNumberFormat="1" applyFont="1" applyFill="1" applyBorder="1" applyAlignment="1">
      <alignment horizontal="right"/>
    </xf>
    <xf numFmtId="3" fontId="11" fillId="3" borderId="15" xfId="3" applyNumberFormat="1" applyFont="1" applyFill="1" applyBorder="1" applyAlignment="1">
      <alignment horizontal="right"/>
    </xf>
    <xf numFmtId="37" fontId="6" fillId="2" borderId="2" xfId="1" applyNumberFormat="1" applyFont="1" applyFill="1" applyBorder="1" applyAlignment="1" applyProtection="1">
      <alignment horizontal="center" vertical="center" wrapText="1"/>
    </xf>
    <xf numFmtId="37" fontId="6" fillId="2" borderId="3" xfId="1" applyNumberFormat="1" applyFont="1" applyFill="1" applyBorder="1" applyAlignment="1" applyProtection="1">
      <alignment horizontal="center" vertical="center"/>
    </xf>
    <xf numFmtId="37" fontId="6" fillId="2" borderId="8" xfId="1" applyNumberFormat="1" applyFont="1" applyFill="1" applyBorder="1" applyAlignment="1" applyProtection="1">
      <alignment horizontal="center" vertical="center"/>
    </xf>
    <xf numFmtId="37" fontId="6" fillId="2" borderId="0" xfId="1" applyNumberFormat="1" applyFont="1" applyFill="1" applyBorder="1" applyAlignment="1" applyProtection="1">
      <alignment horizontal="center" vertical="center"/>
    </xf>
    <xf numFmtId="37" fontId="6" fillId="2" borderId="9" xfId="1" applyNumberFormat="1" applyFont="1" applyFill="1" applyBorder="1" applyAlignment="1" applyProtection="1">
      <alignment horizontal="center" vertical="center"/>
    </xf>
    <xf numFmtId="37" fontId="6" fillId="2" borderId="1" xfId="1" applyNumberFormat="1" applyFont="1" applyFill="1" applyBorder="1" applyAlignment="1" applyProtection="1">
      <alignment horizontal="center" vertical="center"/>
    </xf>
    <xf numFmtId="37" fontId="6" fillId="2" borderId="4" xfId="1" applyNumberFormat="1" applyFont="1" applyFill="1" applyBorder="1" applyAlignment="1" applyProtection="1">
      <alignment horizontal="center"/>
    </xf>
    <xf numFmtId="37" fontId="6" fillId="2" borderId="5" xfId="1" applyNumberFormat="1" applyFont="1" applyFill="1" applyBorder="1" applyAlignment="1" applyProtection="1">
      <alignment horizontal="center"/>
    </xf>
    <xf numFmtId="37" fontId="6" fillId="2" borderId="6" xfId="1" applyNumberFormat="1" applyFont="1" applyFill="1" applyBorder="1" applyAlignment="1" applyProtection="1">
      <alignment horizontal="center"/>
    </xf>
    <xf numFmtId="37" fontId="6" fillId="2" borderId="7" xfId="1" applyNumberFormat="1" applyFont="1" applyFill="1" applyBorder="1" applyAlignment="1" applyProtection="1">
      <alignment horizontal="center" vertical="center" wrapText="1"/>
    </xf>
    <xf numFmtId="0" fontId="11" fillId="3" borderId="8" xfId="3" applyFont="1" applyFill="1" applyBorder="1" applyAlignment="1">
      <alignment horizontal="center" wrapText="1"/>
    </xf>
    <xf numFmtId="0" fontId="11" fillId="3" borderId="0" xfId="3" applyFont="1" applyFill="1" applyAlignment="1">
      <alignment horizontal="center" wrapText="1"/>
    </xf>
    <xf numFmtId="0" fontId="11" fillId="3" borderId="12" xfId="3" applyFont="1" applyFill="1" applyBorder="1" applyAlignment="1">
      <alignment horizontal="center" wrapText="1"/>
    </xf>
    <xf numFmtId="37" fontId="2" fillId="0" borderId="0" xfId="1" applyNumberFormat="1" applyFont="1" applyFill="1" applyBorder="1" applyAlignment="1" applyProtection="1">
      <alignment horizontal="center" vertical="center"/>
    </xf>
    <xf numFmtId="0" fontId="2" fillId="0" borderId="0" xfId="2" applyFont="1" applyAlignment="1">
      <alignment horizontal="center" vertical="center"/>
    </xf>
    <xf numFmtId="0" fontId="5" fillId="0" borderId="1" xfId="2" applyFont="1" applyBorder="1" applyAlignment="1">
      <alignment horizontal="center" vertical="center"/>
    </xf>
  </cellXfs>
  <cellStyles count="5">
    <cellStyle name="Millares" xfId="1" builtinId="3"/>
    <cellStyle name="Millares 2" xfId="4" xr:uid="{8424B518-3D8B-48BE-8BA6-C1E3B9E83914}"/>
    <cellStyle name="Normal" xfId="0" builtinId="0"/>
    <cellStyle name="Normal 2 2" xfId="2" xr:uid="{75F36D21-E07C-4556-9997-5B7200D23A79}"/>
    <cellStyle name="Normal 9" xfId="3" xr:uid="{ECE2F150-EE31-4BF0-BACE-9242F06B4C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104775</xdr:rowOff>
    </xdr:from>
    <xdr:to>
      <xdr:col>2</xdr:col>
      <xdr:colOff>1034413</xdr:colOff>
      <xdr:row>2</xdr:row>
      <xdr:rowOff>177075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C01A0226-C929-4F7C-8F22-58FC0EA4F25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3009" t="5953"/>
        <a:stretch/>
      </xdr:blipFill>
      <xdr:spPr>
        <a:xfrm>
          <a:off x="142875" y="104775"/>
          <a:ext cx="1958338" cy="720000"/>
        </a:xfrm>
        <a:prstGeom prst="rect">
          <a:avLst/>
        </a:prstGeom>
      </xdr:spPr>
    </xdr:pic>
    <xdr:clientData/>
  </xdr:twoCellAnchor>
  <xdr:twoCellAnchor editAs="oneCell">
    <xdr:from>
      <xdr:col>7</xdr:col>
      <xdr:colOff>742950</xdr:colOff>
      <xdr:row>0</xdr:row>
      <xdr:rowOff>28575</xdr:rowOff>
    </xdr:from>
    <xdr:to>
      <xdr:col>8</xdr:col>
      <xdr:colOff>179482</xdr:colOff>
      <xdr:row>2</xdr:row>
      <xdr:rowOff>208875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DFB0C95-7682-4F63-8137-7B33DC84E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200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7650" y="28575"/>
          <a:ext cx="750982" cy="828000"/>
        </a:xfrm>
        <a:prstGeom prst="rect">
          <a:avLst/>
        </a:prstGeom>
      </xdr:spPr>
    </xdr:pic>
    <xdr:clientData/>
  </xdr:twoCellAnchor>
  <xdr:twoCellAnchor>
    <xdr:from>
      <xdr:col>2</xdr:col>
      <xdr:colOff>1419225</xdr:colOff>
      <xdr:row>48</xdr:row>
      <xdr:rowOff>123825</xdr:rowOff>
    </xdr:from>
    <xdr:to>
      <xdr:col>3</xdr:col>
      <xdr:colOff>1127411</xdr:colOff>
      <xdr:row>51</xdr:row>
      <xdr:rowOff>123825</xdr:rowOff>
    </xdr:to>
    <xdr:sp macro="" textlink="">
      <xdr:nvSpPr>
        <xdr:cNvPr id="4" name="7 CuadroTexto">
          <a:extLst>
            <a:ext uri="{FF2B5EF4-FFF2-40B4-BE49-F238E27FC236}">
              <a16:creationId xmlns:a16="http://schemas.microsoft.com/office/drawing/2014/main" id="{5840EC45-2A61-400C-B31B-01DEA8AC6AD7}"/>
            </a:ext>
          </a:extLst>
        </xdr:cNvPr>
        <xdr:cNvSpPr txBox="1"/>
      </xdr:nvSpPr>
      <xdr:spPr>
        <a:xfrm>
          <a:off x="2486025" y="10639425"/>
          <a:ext cx="4070636" cy="5715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Condensed" panose="02000000000000000000" pitchFamily="2" charset="0"/>
            <a:cs typeface="DIN Pro Medium" panose="020B0604020101020102" pitchFamily="34" charset="0"/>
          </a:endParaRPr>
        </a:p>
      </xdr:txBody>
    </xdr:sp>
    <xdr:clientData/>
  </xdr:twoCellAnchor>
  <xdr:oneCellAnchor>
    <xdr:from>
      <xdr:col>6</xdr:col>
      <xdr:colOff>317785</xdr:colOff>
      <xdr:row>48</xdr:row>
      <xdr:rowOff>123825</xdr:rowOff>
    </xdr:from>
    <xdr:ext cx="3171825" cy="733425"/>
    <xdr:sp macro="" textlink="">
      <xdr:nvSpPr>
        <xdr:cNvPr id="5" name="7 CuadroTexto">
          <a:extLst>
            <a:ext uri="{FF2B5EF4-FFF2-40B4-BE49-F238E27FC236}">
              <a16:creationId xmlns:a16="http://schemas.microsoft.com/office/drawing/2014/main" id="{DC4B50FE-2A7F-4212-93F9-5693FD8400A4}"/>
            </a:ext>
          </a:extLst>
        </xdr:cNvPr>
        <xdr:cNvSpPr txBox="1"/>
      </xdr:nvSpPr>
      <xdr:spPr>
        <a:xfrm>
          <a:off x="9938035" y="10639425"/>
          <a:ext cx="3171825" cy="733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3</xdr:col>
      <xdr:colOff>917861</xdr:colOff>
      <xdr:row>48</xdr:row>
      <xdr:rowOff>123825</xdr:rowOff>
    </xdr:from>
    <xdr:ext cx="2886075" cy="248851"/>
    <xdr:sp macro="" textlink="">
      <xdr:nvSpPr>
        <xdr:cNvPr id="6" name="7 CuadroTexto">
          <a:extLst>
            <a:ext uri="{FF2B5EF4-FFF2-40B4-BE49-F238E27FC236}">
              <a16:creationId xmlns:a16="http://schemas.microsoft.com/office/drawing/2014/main" id="{BDA2DCAC-1312-49E9-80ED-A2B59A757030}"/>
            </a:ext>
          </a:extLst>
        </xdr:cNvPr>
        <xdr:cNvSpPr txBox="1"/>
      </xdr:nvSpPr>
      <xdr:spPr>
        <a:xfrm>
          <a:off x="6347111" y="10715625"/>
          <a:ext cx="2886075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SemiExpanded" pitchFamily="2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1</xdr:col>
      <xdr:colOff>47625</xdr:colOff>
      <xdr:row>48</xdr:row>
      <xdr:rowOff>95250</xdr:rowOff>
    </xdr:from>
    <xdr:ext cx="2762250" cy="248851"/>
    <xdr:sp macro="" textlink="">
      <xdr:nvSpPr>
        <xdr:cNvPr id="7" name="7 CuadroTexto">
          <a:extLst>
            <a:ext uri="{FF2B5EF4-FFF2-40B4-BE49-F238E27FC236}">
              <a16:creationId xmlns:a16="http://schemas.microsoft.com/office/drawing/2014/main" id="{9E4599FA-9D14-40ED-90B0-AEA2FCCBEB7B}"/>
            </a:ext>
          </a:extLst>
        </xdr:cNvPr>
        <xdr:cNvSpPr txBox="1"/>
      </xdr:nvSpPr>
      <xdr:spPr>
        <a:xfrm>
          <a:off x="323850" y="10687050"/>
          <a:ext cx="2762250" cy="24885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SemiExpanded" pitchFamily="2" charset="0"/>
            <a:cs typeface="DIN Pro Medium" panose="020B0604020101020102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6E47F-958C-49FE-927D-D05158E7D515}">
  <sheetPr codeName="Hoja13">
    <tabColor theme="6" tint="-0.499984740745262"/>
  </sheetPr>
  <dimension ref="A1:I47"/>
  <sheetViews>
    <sheetView showGridLines="0" tabSelected="1" zoomScaleNormal="100" workbookViewId="0">
      <selection activeCell="C58" sqref="C58"/>
    </sheetView>
  </sheetViews>
  <sheetFormatPr baseColWidth="10" defaultColWidth="0" defaultRowHeight="15"/>
  <cols>
    <col min="1" max="1" width="4.140625" customWidth="1"/>
    <col min="2" max="2" width="11.85546875" customWidth="1"/>
    <col min="3" max="3" width="65.42578125" customWidth="1"/>
    <col min="4" max="4" width="20.28515625" customWidth="1"/>
    <col min="5" max="5" width="22.85546875" customWidth="1"/>
    <col min="6" max="9" width="19.7109375" customWidth="1"/>
    <col min="10" max="10" width="11.42578125" customWidth="1"/>
  </cols>
  <sheetData>
    <row r="1" spans="1:9" s="1" customFormat="1" ht="25.5" customHeight="1">
      <c r="A1" s="72" t="s">
        <v>0</v>
      </c>
      <c r="B1" s="72"/>
      <c r="C1" s="72"/>
      <c r="D1" s="72"/>
      <c r="E1" s="72"/>
      <c r="F1" s="72"/>
      <c r="G1" s="72"/>
      <c r="H1" s="72"/>
      <c r="I1" s="72"/>
    </row>
    <row r="2" spans="1:9" s="1" customFormat="1" ht="25.5" customHeight="1">
      <c r="A2" s="73" t="s">
        <v>1</v>
      </c>
      <c r="B2" s="73"/>
      <c r="C2" s="73"/>
      <c r="D2" s="73"/>
      <c r="E2" s="73"/>
      <c r="F2" s="73"/>
      <c r="G2" s="73"/>
      <c r="H2" s="73"/>
      <c r="I2" s="73"/>
    </row>
    <row r="3" spans="1:9" s="1" customFormat="1" ht="19.5" customHeight="1">
      <c r="A3" s="74" t="s">
        <v>2</v>
      </c>
      <c r="B3" s="74"/>
      <c r="C3" s="74"/>
      <c r="D3" s="74"/>
      <c r="E3" s="74"/>
      <c r="F3" s="74"/>
      <c r="G3" s="74"/>
      <c r="H3" s="74"/>
      <c r="I3" s="74"/>
    </row>
    <row r="4" spans="1:9" s="3" customFormat="1" ht="15" customHeight="1">
      <c r="A4" s="59" t="s">
        <v>3</v>
      </c>
      <c r="B4" s="60"/>
      <c r="C4" s="60"/>
      <c r="D4" s="65" t="s">
        <v>4</v>
      </c>
      <c r="E4" s="66"/>
      <c r="F4" s="66"/>
      <c r="G4" s="66"/>
      <c r="H4" s="67"/>
      <c r="I4" s="68" t="s">
        <v>5</v>
      </c>
    </row>
    <row r="5" spans="1:9" s="3" customFormat="1" ht="15" customHeight="1">
      <c r="A5" s="61"/>
      <c r="B5" s="62"/>
      <c r="C5" s="62"/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68"/>
    </row>
    <row r="6" spans="1:9" s="3" customFormat="1" ht="15" customHeight="1">
      <c r="A6" s="63"/>
      <c r="B6" s="64"/>
      <c r="C6" s="64"/>
      <c r="D6" s="4" t="s">
        <v>11</v>
      </c>
      <c r="E6" s="4" t="s">
        <v>12</v>
      </c>
      <c r="F6" s="4" t="s">
        <v>13</v>
      </c>
      <c r="G6" s="4" t="s">
        <v>14</v>
      </c>
      <c r="H6" s="4" t="s">
        <v>15</v>
      </c>
      <c r="I6" s="4" t="s">
        <v>16</v>
      </c>
    </row>
    <row r="7" spans="1:9" s="3" customFormat="1" ht="4.5" customHeight="1">
      <c r="A7" s="5"/>
      <c r="B7" s="6"/>
      <c r="C7" s="7"/>
      <c r="D7" s="8"/>
      <c r="E7" s="9"/>
      <c r="F7" s="9"/>
      <c r="G7" s="9"/>
      <c r="H7" s="9"/>
      <c r="I7" s="9"/>
    </row>
    <row r="8" spans="1:9" s="3" customFormat="1" ht="17.45" customHeight="1">
      <c r="A8" s="45" t="s">
        <v>17</v>
      </c>
      <c r="B8" s="46"/>
      <c r="C8" s="47"/>
      <c r="D8" s="10">
        <v>7108479303</v>
      </c>
      <c r="E8" s="11">
        <v>-123883883</v>
      </c>
      <c r="F8" s="11">
        <f t="shared" ref="F8:F19" si="0">D8+E8</f>
        <v>6984595420</v>
      </c>
      <c r="G8" s="12">
        <v>6984595420</v>
      </c>
      <c r="H8" s="12">
        <v>6984595420</v>
      </c>
      <c r="I8" s="11">
        <f t="shared" ref="I8:I19" si="1">H8-D8</f>
        <v>-123883883</v>
      </c>
    </row>
    <row r="9" spans="1:9" s="3" customFormat="1" ht="18.600000000000001" customHeight="1">
      <c r="A9" s="45" t="s">
        <v>18</v>
      </c>
      <c r="B9" s="46"/>
      <c r="C9" s="47"/>
      <c r="D9" s="13">
        <v>0</v>
      </c>
      <c r="E9" s="13">
        <v>0</v>
      </c>
      <c r="F9" s="11">
        <f t="shared" si="0"/>
        <v>0</v>
      </c>
      <c r="G9" s="12">
        <v>0</v>
      </c>
      <c r="H9" s="12">
        <v>0</v>
      </c>
      <c r="I9" s="11">
        <f t="shared" si="1"/>
        <v>0</v>
      </c>
    </row>
    <row r="10" spans="1:9" s="3" customFormat="1" ht="17.25" customHeight="1">
      <c r="A10" s="45" t="s">
        <v>19</v>
      </c>
      <c r="B10" s="46"/>
      <c r="C10" s="47"/>
      <c r="D10" s="13">
        <v>0</v>
      </c>
      <c r="E10" s="13">
        <v>0</v>
      </c>
      <c r="F10" s="11">
        <f t="shared" si="0"/>
        <v>0</v>
      </c>
      <c r="G10" s="12">
        <v>0</v>
      </c>
      <c r="H10" s="12">
        <v>0</v>
      </c>
      <c r="I10" s="11">
        <f t="shared" si="1"/>
        <v>0</v>
      </c>
    </row>
    <row r="11" spans="1:9" s="3" customFormat="1" ht="16.5" customHeight="1">
      <c r="A11" s="45" t="s">
        <v>20</v>
      </c>
      <c r="B11" s="46"/>
      <c r="C11" s="47"/>
      <c r="D11" s="10">
        <v>2539812684</v>
      </c>
      <c r="E11" s="13">
        <v>791952675</v>
      </c>
      <c r="F11" s="11">
        <f t="shared" si="0"/>
        <v>3331765359</v>
      </c>
      <c r="G11" s="12">
        <v>3331765359</v>
      </c>
      <c r="H11" s="12">
        <v>3331765359</v>
      </c>
      <c r="I11" s="11">
        <f t="shared" si="1"/>
        <v>791952675</v>
      </c>
    </row>
    <row r="12" spans="1:9" s="3" customFormat="1" ht="15.75" customHeight="1">
      <c r="A12" s="45" t="s">
        <v>21</v>
      </c>
      <c r="B12" s="46"/>
      <c r="C12" s="47"/>
      <c r="D12" s="11">
        <v>210611205</v>
      </c>
      <c r="E12" s="11">
        <v>506033659</v>
      </c>
      <c r="F12" s="11">
        <f>D12+E12</f>
        <v>716644864</v>
      </c>
      <c r="G12" s="14">
        <v>716644864</v>
      </c>
      <c r="H12" s="14">
        <v>716644864</v>
      </c>
      <c r="I12" s="11">
        <f t="shared" si="1"/>
        <v>506033659</v>
      </c>
    </row>
    <row r="13" spans="1:9" s="3" customFormat="1" ht="15" customHeight="1">
      <c r="A13" s="45" t="s">
        <v>22</v>
      </c>
      <c r="B13" s="46"/>
      <c r="C13" s="47"/>
      <c r="D13" s="11">
        <v>488332194</v>
      </c>
      <c r="E13" s="11">
        <v>726138476</v>
      </c>
      <c r="F13" s="11">
        <f t="shared" si="0"/>
        <v>1214470670</v>
      </c>
      <c r="G13" s="14">
        <v>1214470670</v>
      </c>
      <c r="H13" s="14">
        <v>1214470670</v>
      </c>
      <c r="I13" s="11">
        <f t="shared" si="1"/>
        <v>726138476</v>
      </c>
    </row>
    <row r="14" spans="1:9" s="3" customFormat="1" ht="19.149999999999999" customHeight="1">
      <c r="A14" s="45" t="s">
        <v>23</v>
      </c>
      <c r="B14" s="46"/>
      <c r="C14" s="47"/>
      <c r="D14" s="13">
        <v>0</v>
      </c>
      <c r="E14" s="13">
        <v>0</v>
      </c>
      <c r="F14" s="11">
        <f t="shared" si="0"/>
        <v>0</v>
      </c>
      <c r="G14" s="12">
        <v>0</v>
      </c>
      <c r="H14" s="12">
        <v>0</v>
      </c>
      <c r="I14" s="11">
        <f t="shared" si="1"/>
        <v>0</v>
      </c>
    </row>
    <row r="15" spans="1:9" s="19" customFormat="1" ht="24.75" customHeight="1">
      <c r="A15" s="45" t="s">
        <v>24</v>
      </c>
      <c r="B15" s="46"/>
      <c r="C15" s="47"/>
      <c r="D15" s="15">
        <v>65933482552</v>
      </c>
      <c r="E15" s="16">
        <v>2760932208</v>
      </c>
      <c r="F15" s="17">
        <f>D15+E15</f>
        <v>68694414760</v>
      </c>
      <c r="G15" s="18">
        <v>68694414760</v>
      </c>
      <c r="H15" s="18">
        <v>68694414760</v>
      </c>
      <c r="I15" s="17">
        <f t="shared" si="1"/>
        <v>2760932208</v>
      </c>
    </row>
    <row r="16" spans="1:9" s="19" customFormat="1" ht="15" customHeight="1">
      <c r="A16" s="45" t="s">
        <v>25</v>
      </c>
      <c r="B16" s="46"/>
      <c r="C16" s="47"/>
      <c r="D16" s="16">
        <v>0</v>
      </c>
      <c r="E16" s="16">
        <v>0</v>
      </c>
      <c r="F16" s="17">
        <f t="shared" si="0"/>
        <v>0</v>
      </c>
      <c r="G16" s="18">
        <v>0</v>
      </c>
      <c r="H16" s="18">
        <v>0</v>
      </c>
      <c r="I16" s="17">
        <f t="shared" si="1"/>
        <v>0</v>
      </c>
    </row>
    <row r="17" spans="1:9" s="19" customFormat="1" ht="14.25" customHeight="1">
      <c r="A17" s="45" t="s">
        <v>26</v>
      </c>
      <c r="B17" s="46"/>
      <c r="C17" s="47"/>
      <c r="D17" s="15">
        <f>D18+D19</f>
        <v>0</v>
      </c>
      <c r="E17" s="16">
        <f>E18+E19</f>
        <v>13699079662</v>
      </c>
      <c r="F17" s="17">
        <f t="shared" si="0"/>
        <v>13699079662</v>
      </c>
      <c r="G17" s="18">
        <f>G18+G19</f>
        <v>13699079662</v>
      </c>
      <c r="H17" s="18">
        <f t="shared" ref="H17" si="2">H18+H19</f>
        <v>13699079662</v>
      </c>
      <c r="I17" s="17">
        <f t="shared" si="1"/>
        <v>13699079662</v>
      </c>
    </row>
    <row r="18" spans="1:9" s="3" customFormat="1" ht="15.6" customHeight="1">
      <c r="A18" s="45" t="s">
        <v>27</v>
      </c>
      <c r="B18" s="46"/>
      <c r="C18" s="47"/>
      <c r="D18" s="10">
        <v>0</v>
      </c>
      <c r="E18" s="20">
        <v>1000000000</v>
      </c>
      <c r="F18" s="11">
        <f t="shared" si="0"/>
        <v>1000000000</v>
      </c>
      <c r="G18" s="20">
        <v>1000000000</v>
      </c>
      <c r="H18" s="20">
        <v>1000000000</v>
      </c>
      <c r="I18" s="11">
        <f t="shared" si="1"/>
        <v>1000000000</v>
      </c>
    </row>
    <row r="19" spans="1:9" s="19" customFormat="1" ht="18" customHeight="1">
      <c r="A19" s="45" t="s">
        <v>28</v>
      </c>
      <c r="B19" s="46"/>
      <c r="C19" s="47"/>
      <c r="D19" s="15">
        <v>0</v>
      </c>
      <c r="E19" s="12">
        <v>12699079662</v>
      </c>
      <c r="F19" s="17">
        <f t="shared" si="0"/>
        <v>12699079662</v>
      </c>
      <c r="G19" s="12">
        <v>12699079662</v>
      </c>
      <c r="H19" s="12">
        <v>12699079662</v>
      </c>
      <c r="I19" s="17">
        <f t="shared" si="1"/>
        <v>12699079662</v>
      </c>
    </row>
    <row r="20" spans="1:9" s="3" customFormat="1" ht="13.5">
      <c r="A20" s="21"/>
      <c r="B20" s="22"/>
      <c r="C20" s="23" t="s">
        <v>29</v>
      </c>
      <c r="D20" s="24">
        <f>D8+D9+D10+D11+D12+D13+D14+D15+D16+D17</f>
        <v>76280717938</v>
      </c>
      <c r="E20" s="24">
        <f t="shared" ref="E20:I20" si="3">E8+E9+E10+E11+E12+E13+E14+E15+E16+E17</f>
        <v>18360252797</v>
      </c>
      <c r="F20" s="24">
        <f t="shared" si="3"/>
        <v>94640970735</v>
      </c>
      <c r="G20" s="24">
        <f>G8+G9+G10+G11+G12+G13+G14+G15+G16+G17</f>
        <v>94640970735</v>
      </c>
      <c r="H20" s="24">
        <f t="shared" si="3"/>
        <v>94640970735</v>
      </c>
      <c r="I20" s="57">
        <f t="shared" si="3"/>
        <v>18360252797</v>
      </c>
    </row>
    <row r="21" spans="1:9" s="3" customFormat="1" ht="13.5">
      <c r="D21" s="25"/>
      <c r="E21" s="25"/>
      <c r="F21" s="25"/>
      <c r="G21" s="50" t="s">
        <v>30</v>
      </c>
      <c r="H21" s="51"/>
      <c r="I21" s="58"/>
    </row>
    <row r="22" spans="1:9" s="3" customFormat="1" ht="8.1" customHeight="1"/>
    <row r="23" spans="1:9" s="3" customFormat="1" ht="15" customHeight="1">
      <c r="A23" s="59" t="s">
        <v>31</v>
      </c>
      <c r="B23" s="60"/>
      <c r="C23" s="60"/>
      <c r="D23" s="65" t="s">
        <v>4</v>
      </c>
      <c r="E23" s="66"/>
      <c r="F23" s="66"/>
      <c r="G23" s="66"/>
      <c r="H23" s="67"/>
      <c r="I23" s="68" t="s">
        <v>32</v>
      </c>
    </row>
    <row r="24" spans="1:9" s="3" customFormat="1" ht="27">
      <c r="A24" s="61"/>
      <c r="B24" s="62"/>
      <c r="C24" s="62"/>
      <c r="D24" s="2" t="s">
        <v>6</v>
      </c>
      <c r="E24" s="2" t="s">
        <v>33</v>
      </c>
      <c r="F24" s="2" t="s">
        <v>8</v>
      </c>
      <c r="G24" s="2" t="s">
        <v>9</v>
      </c>
      <c r="H24" s="2" t="s">
        <v>10</v>
      </c>
      <c r="I24" s="68"/>
    </row>
    <row r="25" spans="1:9" s="3" customFormat="1" ht="13.5">
      <c r="A25" s="63"/>
      <c r="B25" s="64"/>
      <c r="C25" s="64"/>
      <c r="D25" s="26" t="s">
        <v>11</v>
      </c>
      <c r="E25" s="26" t="s">
        <v>12</v>
      </c>
      <c r="F25" s="26" t="s">
        <v>13</v>
      </c>
      <c r="G25" s="26" t="s">
        <v>14</v>
      </c>
      <c r="H25" s="26" t="s">
        <v>15</v>
      </c>
      <c r="I25" s="26" t="s">
        <v>16</v>
      </c>
    </row>
    <row r="26" spans="1:9" s="3" customFormat="1" ht="8.1" customHeight="1">
      <c r="A26" s="5"/>
      <c r="B26" s="6"/>
      <c r="C26" s="7"/>
      <c r="D26" s="9"/>
      <c r="E26" s="9"/>
      <c r="F26" s="9"/>
      <c r="G26" s="9"/>
      <c r="H26" s="9"/>
      <c r="I26" s="9"/>
    </row>
    <row r="27" spans="1:9" s="3" customFormat="1" ht="13.5">
      <c r="A27" s="69" t="s">
        <v>34</v>
      </c>
      <c r="B27" s="70"/>
      <c r="C27" s="71"/>
      <c r="D27" s="27">
        <f>D28+D30+D31+D32+D33+D34+D35</f>
        <v>76280717938</v>
      </c>
      <c r="E27" s="27">
        <f>E28+E30+E31+E32+E33+E34+E35</f>
        <v>4661173135</v>
      </c>
      <c r="F27" s="27">
        <f t="shared" ref="F27:I27" si="4">F28+F30+F31+F32+F33+F34+F35</f>
        <v>80941891073</v>
      </c>
      <c r="G27" s="27">
        <f>G28+G30+G31+G32+G33+G34+G35</f>
        <v>80941891073</v>
      </c>
      <c r="H27" s="27">
        <f t="shared" si="4"/>
        <v>80941891073</v>
      </c>
      <c r="I27" s="27">
        <f t="shared" si="4"/>
        <v>4661173135</v>
      </c>
    </row>
    <row r="28" spans="1:9" s="3" customFormat="1" ht="20.100000000000001" customHeight="1">
      <c r="A28" s="28"/>
      <c r="B28" s="52" t="s">
        <v>17</v>
      </c>
      <c r="C28" s="53"/>
      <c r="D28" s="31">
        <f>D8</f>
        <v>7108479303</v>
      </c>
      <c r="E28" s="31">
        <f>E8</f>
        <v>-123883883</v>
      </c>
      <c r="F28" s="32">
        <f>D28+E28</f>
        <v>6984595420</v>
      </c>
      <c r="G28" s="31">
        <f>G8</f>
        <v>6984595420</v>
      </c>
      <c r="H28" s="31">
        <f>H8</f>
        <v>6984595420</v>
      </c>
      <c r="I28" s="32">
        <f t="shared" ref="I28:I35" si="5">H28-D28</f>
        <v>-123883883</v>
      </c>
    </row>
    <row r="29" spans="1:9" s="3" customFormat="1" ht="20.100000000000001" customHeight="1">
      <c r="A29" s="28"/>
      <c r="B29" s="52" t="s">
        <v>18</v>
      </c>
      <c r="C29" s="53"/>
      <c r="D29" s="31">
        <v>0</v>
      </c>
      <c r="E29" s="31">
        <v>0</v>
      </c>
      <c r="F29" s="32">
        <v>0</v>
      </c>
      <c r="G29" s="31">
        <v>0</v>
      </c>
      <c r="H29" s="31">
        <v>0</v>
      </c>
      <c r="I29" s="32">
        <v>0</v>
      </c>
    </row>
    <row r="30" spans="1:9" s="3" customFormat="1" ht="20.100000000000001" customHeight="1">
      <c r="A30" s="28"/>
      <c r="B30" s="52" t="s">
        <v>19</v>
      </c>
      <c r="C30" s="53"/>
      <c r="D30" s="31">
        <v>0</v>
      </c>
      <c r="E30" s="31">
        <v>0</v>
      </c>
      <c r="F30" s="32">
        <v>0</v>
      </c>
      <c r="G30" s="31">
        <v>0</v>
      </c>
      <c r="H30" s="31">
        <v>0</v>
      </c>
      <c r="I30" s="32">
        <f t="shared" si="5"/>
        <v>0</v>
      </c>
    </row>
    <row r="31" spans="1:9" s="3" customFormat="1" ht="20.100000000000001" customHeight="1">
      <c r="A31" s="28"/>
      <c r="B31" s="52" t="s">
        <v>20</v>
      </c>
      <c r="C31" s="53"/>
      <c r="D31" s="31">
        <f t="shared" ref="D31:E33" si="6">D11</f>
        <v>2539812684</v>
      </c>
      <c r="E31" s="31">
        <f t="shared" si="6"/>
        <v>791952675</v>
      </c>
      <c r="F31" s="32">
        <f>D31+E31</f>
        <v>3331765359</v>
      </c>
      <c r="G31" s="31">
        <f t="shared" ref="G31:H33" si="7">G11</f>
        <v>3331765359</v>
      </c>
      <c r="H31" s="31">
        <f t="shared" si="7"/>
        <v>3331765359</v>
      </c>
      <c r="I31" s="32">
        <f t="shared" si="5"/>
        <v>791952675</v>
      </c>
    </row>
    <row r="32" spans="1:9" s="3" customFormat="1" ht="20.100000000000001" customHeight="1">
      <c r="A32" s="28"/>
      <c r="B32" s="52" t="s">
        <v>21</v>
      </c>
      <c r="C32" s="53"/>
      <c r="D32" s="32">
        <f t="shared" si="6"/>
        <v>210611205</v>
      </c>
      <c r="E32" s="32">
        <f t="shared" si="6"/>
        <v>506033659</v>
      </c>
      <c r="F32" s="32">
        <f>D32+E32</f>
        <v>716644864</v>
      </c>
      <c r="G32" s="32">
        <f t="shared" si="7"/>
        <v>716644864</v>
      </c>
      <c r="H32" s="32">
        <f t="shared" si="7"/>
        <v>716644864</v>
      </c>
      <c r="I32" s="32">
        <f t="shared" si="5"/>
        <v>506033659</v>
      </c>
    </row>
    <row r="33" spans="1:9" s="3" customFormat="1" ht="20.100000000000001" customHeight="1">
      <c r="A33" s="28"/>
      <c r="B33" s="52" t="s">
        <v>22</v>
      </c>
      <c r="C33" s="53"/>
      <c r="D33" s="32">
        <f t="shared" si="6"/>
        <v>488332194</v>
      </c>
      <c r="E33" s="32">
        <f t="shared" si="6"/>
        <v>726138476</v>
      </c>
      <c r="F33" s="32">
        <f>D33+E33</f>
        <v>1214470670</v>
      </c>
      <c r="G33" s="32">
        <f t="shared" si="7"/>
        <v>1214470670</v>
      </c>
      <c r="H33" s="32">
        <f t="shared" si="7"/>
        <v>1214470670</v>
      </c>
      <c r="I33" s="32">
        <f t="shared" si="5"/>
        <v>726138476</v>
      </c>
    </row>
    <row r="34" spans="1:9" s="3" customFormat="1" ht="24.75" customHeight="1">
      <c r="A34" s="28"/>
      <c r="B34" s="52" t="s">
        <v>24</v>
      </c>
      <c r="C34" s="53"/>
      <c r="D34" s="31">
        <f>D15</f>
        <v>65933482552</v>
      </c>
      <c r="E34" s="31">
        <f>E15</f>
        <v>2760932208</v>
      </c>
      <c r="F34" s="32">
        <f>D34+E34</f>
        <v>68694414760</v>
      </c>
      <c r="G34" s="31">
        <f>G15</f>
        <v>68694414760</v>
      </c>
      <c r="H34" s="31">
        <f>H15</f>
        <v>68694414760</v>
      </c>
      <c r="I34" s="32">
        <f t="shared" si="5"/>
        <v>2760932208</v>
      </c>
    </row>
    <row r="35" spans="1:9" s="3" customFormat="1" ht="20.25" customHeight="1">
      <c r="A35" s="28"/>
      <c r="B35" s="52" t="s">
        <v>35</v>
      </c>
      <c r="C35" s="53"/>
      <c r="D35" s="31">
        <v>0</v>
      </c>
      <c r="E35" s="31">
        <v>0</v>
      </c>
      <c r="F35" s="32">
        <f>D35+E35</f>
        <v>0</v>
      </c>
      <c r="G35" s="31">
        <v>0</v>
      </c>
      <c r="H35" s="31">
        <v>0</v>
      </c>
      <c r="I35" s="32">
        <f t="shared" si="5"/>
        <v>0</v>
      </c>
    </row>
    <row r="36" spans="1:9" s="19" customFormat="1" ht="31.9" customHeight="1">
      <c r="A36" s="54" t="s">
        <v>36</v>
      </c>
      <c r="B36" s="55"/>
      <c r="C36" s="56"/>
      <c r="D36" s="33">
        <f t="shared" ref="D36:I36" si="8">D37+D39+D40</f>
        <v>0</v>
      </c>
      <c r="E36" s="33">
        <f t="shared" si="8"/>
        <v>0</v>
      </c>
      <c r="F36" s="33">
        <f t="shared" si="8"/>
        <v>0</v>
      </c>
      <c r="G36" s="33">
        <f t="shared" si="8"/>
        <v>0</v>
      </c>
      <c r="H36" s="33">
        <f t="shared" si="8"/>
        <v>0</v>
      </c>
      <c r="I36" s="33">
        <f t="shared" si="8"/>
        <v>0</v>
      </c>
    </row>
    <row r="37" spans="1:9" s="3" customFormat="1" ht="20.100000000000001" customHeight="1">
      <c r="A37" s="34"/>
      <c r="B37" s="52" t="s">
        <v>18</v>
      </c>
      <c r="C37" s="53"/>
      <c r="D37" s="31">
        <v>0</v>
      </c>
      <c r="E37" s="31">
        <v>0</v>
      </c>
      <c r="F37" s="32">
        <v>0</v>
      </c>
      <c r="G37" s="31">
        <v>0</v>
      </c>
      <c r="H37" s="31">
        <v>0</v>
      </c>
      <c r="I37" s="32">
        <f>H37-D37</f>
        <v>0</v>
      </c>
    </row>
    <row r="38" spans="1:9" s="3" customFormat="1" ht="20.100000000000001" customHeight="1">
      <c r="A38" s="34"/>
      <c r="B38" s="29" t="s">
        <v>21</v>
      </c>
      <c r="C38" s="30"/>
      <c r="D38" s="31">
        <v>0</v>
      </c>
      <c r="E38" s="31">
        <v>0</v>
      </c>
      <c r="F38" s="32">
        <v>0</v>
      </c>
      <c r="G38" s="31">
        <v>0</v>
      </c>
      <c r="H38" s="31">
        <v>0</v>
      </c>
      <c r="I38" s="32">
        <v>0</v>
      </c>
    </row>
    <row r="39" spans="1:9" s="3" customFormat="1" ht="20.100000000000001" customHeight="1">
      <c r="A39" s="28"/>
      <c r="B39" s="52" t="s">
        <v>23</v>
      </c>
      <c r="C39" s="53"/>
      <c r="D39" s="31">
        <v>0</v>
      </c>
      <c r="E39" s="31">
        <v>0</v>
      </c>
      <c r="F39" s="32">
        <v>0</v>
      </c>
      <c r="G39" s="31">
        <v>0</v>
      </c>
      <c r="H39" s="31">
        <v>0</v>
      </c>
      <c r="I39" s="32">
        <f>H39-D39</f>
        <v>0</v>
      </c>
    </row>
    <row r="40" spans="1:9" s="3" customFormat="1" ht="20.100000000000001" customHeight="1">
      <c r="A40" s="28"/>
      <c r="B40" s="52" t="s">
        <v>25</v>
      </c>
      <c r="C40" s="53"/>
      <c r="D40" s="31">
        <v>0</v>
      </c>
      <c r="E40" s="31">
        <v>0</v>
      </c>
      <c r="F40" s="32">
        <v>0</v>
      </c>
      <c r="G40" s="31">
        <v>0</v>
      </c>
      <c r="H40" s="31">
        <v>0</v>
      </c>
      <c r="I40" s="32">
        <f>H40-D40</f>
        <v>0</v>
      </c>
    </row>
    <row r="41" spans="1:9" s="19" customFormat="1" ht="19.5" customHeight="1">
      <c r="A41" s="35" t="s">
        <v>37</v>
      </c>
      <c r="B41" s="36"/>
      <c r="C41" s="37"/>
      <c r="D41" s="38">
        <f t="shared" ref="D41:H41" si="9">D42</f>
        <v>0</v>
      </c>
      <c r="E41" s="38">
        <f>E42</f>
        <v>13699079662</v>
      </c>
      <c r="F41" s="38">
        <f t="shared" si="9"/>
        <v>13699079662</v>
      </c>
      <c r="G41" s="38">
        <f t="shared" si="9"/>
        <v>13699079662</v>
      </c>
      <c r="H41" s="38">
        <f t="shared" si="9"/>
        <v>13699079662</v>
      </c>
      <c r="I41" s="38">
        <f t="shared" ref="I41:I44" si="10">H41-D41</f>
        <v>13699079662</v>
      </c>
    </row>
    <row r="42" spans="1:9" s="3" customFormat="1" ht="17.25" customHeight="1">
      <c r="A42" s="45" t="s">
        <v>26</v>
      </c>
      <c r="B42" s="46" t="s">
        <v>26</v>
      </c>
      <c r="C42" s="47"/>
      <c r="D42" s="31">
        <f>D17</f>
        <v>0</v>
      </c>
      <c r="E42" s="31">
        <f>E17</f>
        <v>13699079662</v>
      </c>
      <c r="F42" s="32">
        <f>D42+E42</f>
        <v>13699079662</v>
      </c>
      <c r="G42" s="31">
        <f>G43+G44</f>
        <v>13699079662</v>
      </c>
      <c r="H42" s="31">
        <f>H43+H44</f>
        <v>13699079662</v>
      </c>
      <c r="I42" s="32">
        <f t="shared" si="10"/>
        <v>13699079662</v>
      </c>
    </row>
    <row r="43" spans="1:9" s="3" customFormat="1" ht="15.6" customHeight="1">
      <c r="A43" s="45" t="s">
        <v>27</v>
      </c>
      <c r="B43" s="46"/>
      <c r="C43" s="47"/>
      <c r="D43" s="31">
        <f>D18</f>
        <v>0</v>
      </c>
      <c r="E43" s="31">
        <f>E18</f>
        <v>1000000000</v>
      </c>
      <c r="F43" s="32">
        <f t="shared" ref="F43:F44" si="11">D43+E43</f>
        <v>1000000000</v>
      </c>
      <c r="G43" s="31">
        <f>G18</f>
        <v>1000000000</v>
      </c>
      <c r="H43" s="31">
        <f>H18</f>
        <v>1000000000</v>
      </c>
      <c r="I43" s="32">
        <f t="shared" si="10"/>
        <v>1000000000</v>
      </c>
    </row>
    <row r="44" spans="1:9" s="3" customFormat="1" ht="17.25" customHeight="1">
      <c r="A44" s="45" t="s">
        <v>28</v>
      </c>
      <c r="B44" s="46"/>
      <c r="C44" s="47"/>
      <c r="D44" s="39"/>
      <c r="E44" s="31">
        <f>E19</f>
        <v>12699079662</v>
      </c>
      <c r="F44" s="31">
        <f t="shared" si="11"/>
        <v>12699079662</v>
      </c>
      <c r="G44" s="31">
        <f>G19</f>
        <v>12699079662</v>
      </c>
      <c r="H44" s="31">
        <f>H19</f>
        <v>12699079662</v>
      </c>
      <c r="I44" s="31">
        <f t="shared" si="10"/>
        <v>12699079662</v>
      </c>
    </row>
    <row r="45" spans="1:9" s="3" customFormat="1" ht="13.5">
      <c r="A45" s="21"/>
      <c r="B45" s="22"/>
      <c r="C45" s="23" t="s">
        <v>29</v>
      </c>
      <c r="D45" s="24">
        <f t="shared" ref="D45:I45" si="12">D27+D36+D41</f>
        <v>76280717938</v>
      </c>
      <c r="E45" s="24">
        <f t="shared" si="12"/>
        <v>18360252797</v>
      </c>
      <c r="F45" s="24">
        <f t="shared" si="12"/>
        <v>94640970735</v>
      </c>
      <c r="G45" s="24">
        <f t="shared" si="12"/>
        <v>94640970735</v>
      </c>
      <c r="H45" s="24">
        <f t="shared" si="12"/>
        <v>94640970735</v>
      </c>
      <c r="I45" s="48">
        <f t="shared" si="12"/>
        <v>18360252797</v>
      </c>
    </row>
    <row r="46" spans="1:9" s="3" customFormat="1" ht="13.5">
      <c r="A46" s="40" t="s">
        <v>38</v>
      </c>
      <c r="B46" s="41"/>
      <c r="C46" s="41"/>
      <c r="D46" s="42"/>
      <c r="E46" s="42"/>
      <c r="F46" s="42"/>
      <c r="G46" s="50" t="s">
        <v>30</v>
      </c>
      <c r="H46" s="51"/>
      <c r="I46" s="49"/>
    </row>
    <row r="47" spans="1:9">
      <c r="A47" s="43"/>
      <c r="B47" s="43"/>
      <c r="C47" s="44"/>
      <c r="D47" s="44"/>
      <c r="E47" s="44"/>
      <c r="F47" s="44"/>
      <c r="G47" s="44"/>
      <c r="H47" s="44"/>
      <c r="I47" s="44"/>
    </row>
  </sheetData>
  <mergeCells count="41">
    <mergeCell ref="A13:C13"/>
    <mergeCell ref="A1:I1"/>
    <mergeCell ref="A2:I2"/>
    <mergeCell ref="A3:I3"/>
    <mergeCell ref="A4:C6"/>
    <mergeCell ref="D4:H4"/>
    <mergeCell ref="I4:I5"/>
    <mergeCell ref="A8:C8"/>
    <mergeCell ref="A9:C9"/>
    <mergeCell ref="A10:C10"/>
    <mergeCell ref="A11:C11"/>
    <mergeCell ref="A12:C12"/>
    <mergeCell ref="A27:C27"/>
    <mergeCell ref="A14:C14"/>
    <mergeCell ref="A15:C15"/>
    <mergeCell ref="A16:C16"/>
    <mergeCell ref="A17:C17"/>
    <mergeCell ref="A18:C18"/>
    <mergeCell ref="A19:C19"/>
    <mergeCell ref="I20:I21"/>
    <mergeCell ref="G21:H21"/>
    <mergeCell ref="A23:C25"/>
    <mergeCell ref="D23:H23"/>
    <mergeCell ref="I23:I24"/>
    <mergeCell ref="B40:C40"/>
    <mergeCell ref="B28:C28"/>
    <mergeCell ref="B29:C29"/>
    <mergeCell ref="B30:C30"/>
    <mergeCell ref="B31:C31"/>
    <mergeCell ref="B32:C32"/>
    <mergeCell ref="B33:C33"/>
    <mergeCell ref="B34:C34"/>
    <mergeCell ref="B35:C35"/>
    <mergeCell ref="A36:C36"/>
    <mergeCell ref="B37:C37"/>
    <mergeCell ref="B39:C39"/>
    <mergeCell ref="A42:C42"/>
    <mergeCell ref="A43:C43"/>
    <mergeCell ref="A44:C44"/>
    <mergeCell ref="I45:I46"/>
    <mergeCell ref="G46:H46"/>
  </mergeCells>
  <dataValidations count="1">
    <dataValidation type="whole" allowBlank="1" showInputMessage="1" showErrorMessage="1" error="Solo importes sin decimales, por favor." sqref="G18:H18 E18" xr:uid="{BF8B69BC-9285-4A9B-B5BE-E449A173BBC5}">
      <formula1>-999999999999</formula1>
      <formula2>999999999999</formula2>
    </dataValidation>
  </dataValidations>
  <printOptions horizontalCentered="1"/>
  <pageMargins left="0.19685039370078741" right="0.19685039370078741" top="0.70866141732283472" bottom="0.43307086614173229" header="0.27559055118110237" footer="0.15748031496062992"/>
  <pageSetup scale="60" orientation="landscape" horizontalDpi="300" verticalDpi="300" r:id="rId1"/>
  <headerFooter>
    <oddHeader>&amp;C&amp;"Encode Sans Medium,Negrita"&amp;10PODER EJECUTIVO
DEL ESTADO DE TAMAULIPAS&amp;"-,Normal"&amp;11
&amp;G</oddHeader>
    <oddFooter>&amp;C&amp;G
&amp;"Encode Sans Medium,Negrita"&amp;10Presupuestaria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Edo Analitico Ingr dic</vt:lpstr>
      <vt:lpstr>'Edo Analitico Ingr dic'!Área_de_impresión</vt:lpstr>
      <vt:lpstr>'Edo Analitico Ingr dic'!Títulos_a_imprimir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 Tamaulipas</dc:creator>
  <cp:lastModifiedBy>Finanzas Tamaulipas</cp:lastModifiedBy>
  <dcterms:created xsi:type="dcterms:W3CDTF">2025-01-28T17:03:12Z</dcterms:created>
  <dcterms:modified xsi:type="dcterms:W3CDTF">2025-01-28T19:08:47Z</dcterms:modified>
</cp:coreProperties>
</file>