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INFORMACION PRESUPUESTAL\"/>
    </mc:Choice>
  </mc:AlternateContent>
  <xr:revisionPtr revIDLastSave="0" documentId="13_ncr:1_{E6BB3EA1-1A98-46E3-87F0-367AC6BF7B3E}" xr6:coauthVersionLast="47" xr6:coauthVersionMax="47" xr10:uidLastSave="{00000000-0000-0000-0000-000000000000}"/>
  <bookViews>
    <workbookView xWindow="-120" yWindow="-120" windowWidth="29040" windowHeight="15720" xr2:uid="{CABE0F4D-86BB-4BBC-AAF0-1A2572F1343F}"/>
  </bookViews>
  <sheets>
    <sheet name="Clasif Objeto del Gasto dic"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 Objeto del Gasto dic'!$A$1:$I$93</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'Clasif Objeto del Gasto dic'!$1:$8</definedName>
    <definedName name="q">#REF!</definedName>
    <definedName name="Recuperado">#REF!</definedName>
    <definedName name="ss">#REF!</definedName>
    <definedName name="sss">#REF!</definedName>
    <definedName name="T">#REF!</definedName>
    <definedName name="_xlnm.Print_Titles" localSheetId="0">'Clasif Objeto del Gasto dic'!$1:$8</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Titles" localSheetId="0" hidden="1">'Clasif Objeto del Gasto dic'!$1:$8</definedName>
    <definedName name="Z_6C3CDF40_0DC3_41F2_A664_8DBE6D169CDC_.wvu.PrintTitles" localSheetId="0" hidden="1">'Clasif Objeto del Gasto dic'!$1:$8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1" l="1"/>
  <c r="I80" i="1"/>
  <c r="E80" i="1"/>
  <c r="I79" i="1"/>
  <c r="E79" i="1"/>
  <c r="I78" i="1"/>
  <c r="E78" i="1"/>
  <c r="I77" i="1"/>
  <c r="E77" i="1"/>
  <c r="I76" i="1"/>
  <c r="I73" i="1" s="1"/>
  <c r="E76" i="1"/>
  <c r="I75" i="1"/>
  <c r="E75" i="1"/>
  <c r="I74" i="1"/>
  <c r="E74" i="1"/>
  <c r="E73" i="1" s="1"/>
  <c r="H73" i="1"/>
  <c r="G73" i="1"/>
  <c r="F73" i="1"/>
  <c r="D73" i="1"/>
  <c r="I72" i="1"/>
  <c r="E72" i="1"/>
  <c r="I71" i="1"/>
  <c r="E71" i="1"/>
  <c r="I70" i="1"/>
  <c r="I69" i="1" s="1"/>
  <c r="E70" i="1"/>
  <c r="E69" i="1" s="1"/>
  <c r="H69" i="1"/>
  <c r="G69" i="1"/>
  <c r="F69" i="1"/>
  <c r="D69" i="1"/>
  <c r="I68" i="1"/>
  <c r="E68" i="1"/>
  <c r="I67" i="1"/>
  <c r="E67" i="1"/>
  <c r="I66" i="1"/>
  <c r="E66" i="1"/>
  <c r="I65" i="1"/>
  <c r="E65" i="1"/>
  <c r="I64" i="1"/>
  <c r="I61" i="1" s="1"/>
  <c r="E64" i="1"/>
  <c r="I63" i="1"/>
  <c r="E63" i="1"/>
  <c r="I62" i="1"/>
  <c r="E62" i="1"/>
  <c r="E61" i="1" s="1"/>
  <c r="H61" i="1"/>
  <c r="G61" i="1"/>
  <c r="F61" i="1"/>
  <c r="D61" i="1"/>
  <c r="I60" i="1"/>
  <c r="E60" i="1"/>
  <c r="I59" i="1"/>
  <c r="E59" i="1"/>
  <c r="I58" i="1"/>
  <c r="I57" i="1" s="1"/>
  <c r="E58" i="1"/>
  <c r="E57" i="1" s="1"/>
  <c r="H57" i="1"/>
  <c r="G57" i="1"/>
  <c r="F57" i="1"/>
  <c r="D57" i="1"/>
  <c r="I56" i="1"/>
  <c r="E56" i="1"/>
  <c r="I55" i="1"/>
  <c r="E55" i="1"/>
  <c r="I54" i="1"/>
  <c r="E54" i="1"/>
  <c r="I53" i="1"/>
  <c r="E53" i="1"/>
  <c r="I52" i="1"/>
  <c r="E52" i="1"/>
  <c r="I51" i="1"/>
  <c r="E51" i="1"/>
  <c r="I50" i="1"/>
  <c r="E50" i="1"/>
  <c r="I49" i="1"/>
  <c r="E49" i="1"/>
  <c r="I48" i="1"/>
  <c r="I47" i="1" s="1"/>
  <c r="E48" i="1"/>
  <c r="E47" i="1" s="1"/>
  <c r="H47" i="1"/>
  <c r="G47" i="1"/>
  <c r="F47" i="1"/>
  <c r="D47" i="1"/>
  <c r="I46" i="1"/>
  <c r="E46" i="1"/>
  <c r="I45" i="1"/>
  <c r="E45" i="1"/>
  <c r="I44" i="1"/>
  <c r="E44" i="1"/>
  <c r="I43" i="1"/>
  <c r="E43" i="1"/>
  <c r="I42" i="1"/>
  <c r="E42" i="1"/>
  <c r="I41" i="1"/>
  <c r="E41" i="1"/>
  <c r="I40" i="1"/>
  <c r="E40" i="1"/>
  <c r="I39" i="1"/>
  <c r="E39" i="1"/>
  <c r="I38" i="1"/>
  <c r="I37" i="1" s="1"/>
  <c r="E38" i="1"/>
  <c r="E37" i="1" s="1"/>
  <c r="H37" i="1"/>
  <c r="G37" i="1"/>
  <c r="F37" i="1"/>
  <c r="D37" i="1"/>
  <c r="I36" i="1"/>
  <c r="E36" i="1"/>
  <c r="I35" i="1"/>
  <c r="E35" i="1"/>
  <c r="I34" i="1"/>
  <c r="E34" i="1"/>
  <c r="I33" i="1"/>
  <c r="E33" i="1"/>
  <c r="I32" i="1"/>
  <c r="E32" i="1"/>
  <c r="I31" i="1"/>
  <c r="E31" i="1"/>
  <c r="I30" i="1"/>
  <c r="E30" i="1"/>
  <c r="I29" i="1"/>
  <c r="E29" i="1"/>
  <c r="I28" i="1"/>
  <c r="I27" i="1" s="1"/>
  <c r="E28" i="1"/>
  <c r="E27" i="1" s="1"/>
  <c r="H27" i="1"/>
  <c r="G27" i="1"/>
  <c r="F27" i="1"/>
  <c r="D27" i="1"/>
  <c r="I26" i="1"/>
  <c r="E26" i="1"/>
  <c r="I25" i="1"/>
  <c r="E25" i="1"/>
  <c r="I24" i="1"/>
  <c r="E24" i="1"/>
  <c r="I23" i="1"/>
  <c r="E23" i="1"/>
  <c r="I22" i="1"/>
  <c r="E22" i="1"/>
  <c r="I21" i="1"/>
  <c r="E21" i="1"/>
  <c r="I20" i="1"/>
  <c r="E20" i="1"/>
  <c r="I19" i="1"/>
  <c r="E19" i="1"/>
  <c r="I18" i="1"/>
  <c r="I17" i="1" s="1"/>
  <c r="E18" i="1"/>
  <c r="E17" i="1" s="1"/>
  <c r="H17" i="1"/>
  <c r="G17" i="1"/>
  <c r="F17" i="1"/>
  <c r="D17" i="1"/>
  <c r="I16" i="1"/>
  <c r="E16" i="1"/>
  <c r="I15" i="1"/>
  <c r="E15" i="1"/>
  <c r="I14" i="1"/>
  <c r="E14" i="1"/>
  <c r="I13" i="1"/>
  <c r="E13" i="1"/>
  <c r="I12" i="1"/>
  <c r="I9" i="1" s="1"/>
  <c r="E12" i="1"/>
  <c r="I11" i="1"/>
  <c r="E11" i="1"/>
  <c r="I10" i="1"/>
  <c r="E10" i="1"/>
  <c r="E9" i="1" s="1"/>
  <c r="E81" i="1" s="1"/>
  <c r="H9" i="1"/>
  <c r="H81" i="1" s="1"/>
  <c r="G9" i="1"/>
  <c r="G81" i="1" s="1"/>
  <c r="F9" i="1"/>
  <c r="F81" i="1" s="1"/>
  <c r="I81" i="1" s="1"/>
  <c r="D9" i="1"/>
</calcChain>
</file>

<file path=xl/sharedStrings.xml><?xml version="1.0" encoding="utf-8"?>
<sst xmlns="http://schemas.openxmlformats.org/spreadsheetml/2006/main" count="89" uniqueCount="89">
  <si>
    <t>Estado Analítico del Ejercicio del Presupuesto de Egresos</t>
  </si>
  <si>
    <t>Clasificación por Objeto del Gasto (Capítulo y Concepto)</t>
  </si>
  <si>
    <t>Del 1 de Enero al 31 de Diciembre de 2024</t>
  </si>
  <si>
    <t>(Cifras en Pesos)</t>
  </si>
  <si>
    <t>Concepto</t>
  </si>
  <si>
    <t>Egresos</t>
  </si>
  <si>
    <t>Subejercicio</t>
  </si>
  <si>
    <t>Aprobado</t>
  </si>
  <si>
    <t>Ampliaciones/ (Reducciones)</t>
  </si>
  <si>
    <t>Modificado</t>
  </si>
  <si>
    <t>Devengado</t>
  </si>
  <si>
    <t>Pagado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</si>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</sst>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font>
      <sz val="11"/>
      <color theme="1"/>
      <name val="Aptos Narrow"/>
      <family val="2"/>
      <scheme val="minor"/>
    </font>
    <font>
      <sz val="11"/>
      <color theme="1"/>
      <name val="Aptos Narrow"/>
      <family val="2"/>
      <scheme val="minor"/>
    </font>
    <font>
      <sz val="9"/>
      <color theme="1"/>
      <name val="Encode Sans Expanded SemiBold"/>
    </font>
    <font>
      <b/>
      <sz val="10"/>
      <name val="Encode Sans Expanded SemiBold"/>
    </font>
    <font>
      <b/>
      <sz val="7"/>
      <name val="Encode Sans Expanded SemiBold"/>
    </font>
    <font>
      <sz val="10"/>
      <color theme="1"/>
      <name val="Encode Sans Expanded SemiBold"/>
    </font>
    <font>
      <sz val="9"/>
      <color theme="1"/>
      <name val="DINPro-Regular"/>
      <family val="3"/>
    </font>
    <font>
      <b/>
      <sz val="9"/>
      <color theme="0"/>
      <name val="Aptos Narrow"/>
      <family val="2"/>
      <scheme val="minor"/>
    </font>
    <font>
      <sz val="9"/>
      <color theme="1"/>
      <name val="Aptos Narrow"/>
      <family val="2"/>
      <scheme val="minor"/>
    </font>
    <font>
      <b/>
      <sz val="9"/>
      <color rgb="FF000000"/>
      <name val="Aptos Narrow"/>
      <family val="2"/>
      <scheme val="minor"/>
    </font>
    <font>
      <sz val="11"/>
      <color indexed="8"/>
      <name val="Calibri"/>
      <family val="2"/>
    </font>
    <font>
      <b/>
      <sz val="9"/>
      <color indexed="8"/>
      <name val="Aptos Narrow"/>
      <family val="2"/>
      <scheme val="minor"/>
    </font>
    <font>
      <sz val="9"/>
      <color rgb="FF000000"/>
      <name val="Aptos Narrow"/>
      <family val="2"/>
      <scheme val="minor"/>
    </font>
    <font>
      <sz val="9"/>
      <color indexed="8"/>
      <name val="Aptos Narrow"/>
      <family val="2"/>
      <scheme val="minor"/>
    </font>
    <font>
      <b/>
      <sz val="9"/>
      <color theme="1"/>
      <name val="Aptos Narrow"/>
      <family val="2"/>
      <scheme val="minor"/>
    </font>
    <font>
      <sz val="8"/>
      <color theme="1"/>
      <name val="Aptos Narrow"/>
      <family val="2"/>
      <scheme val="minor"/>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249977111117893"/>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164" fontId="10" fillId="0" borderId="0" applyFont="0" applyFill="0" applyBorder="0" applyAlignment="0" applyProtection="0"/>
  </cellStyleXfs>
  <cellXfs count="46">
    <xf numFmtId="0" fontId="0" fillId="0" borderId="0" xfId="0"/>
    <xf numFmtId="0" fontId="2" fillId="0" borderId="0" xfId="0" applyFont="1"/>
    <xf numFmtId="0" fontId="3" fillId="2" borderId="0" xfId="0" applyFont="1" applyFill="1" applyAlignment="1">
      <alignment horizontal="left"/>
    </xf>
    <xf numFmtId="0" fontId="5" fillId="2" borderId="0" xfId="0" applyFont="1" applyFill="1"/>
    <xf numFmtId="0" fontId="6" fillId="0" borderId="0" xfId="0" applyFont="1"/>
    <xf numFmtId="37" fontId="7" fillId="3" borderId="6" xfId="1" applyNumberFormat="1" applyFont="1" applyFill="1" applyBorder="1" applyAlignment="1" applyProtection="1">
      <alignment horizontal="center" vertical="center" wrapText="1"/>
    </xf>
    <xf numFmtId="37" fontId="7" fillId="3" borderId="6" xfId="1" applyNumberFormat="1" applyFont="1" applyFill="1" applyBorder="1" applyAlignment="1" applyProtection="1">
      <alignment horizontal="center" vertical="center"/>
    </xf>
    <xf numFmtId="37" fontId="7" fillId="3" borderId="6" xfId="1" applyNumberFormat="1" applyFont="1" applyFill="1" applyBorder="1" applyAlignment="1" applyProtection="1">
      <alignment horizontal="center"/>
    </xf>
    <xf numFmtId="0" fontId="8" fillId="0" borderId="0" xfId="0" applyFont="1"/>
    <xf numFmtId="3" fontId="11" fillId="2" borderId="11" xfId="2" applyNumberFormat="1" applyFont="1" applyFill="1" applyBorder="1" applyAlignment="1">
      <alignment horizontal="right"/>
    </xf>
    <xf numFmtId="164" fontId="8" fillId="0" borderId="0" xfId="1" applyFont="1"/>
    <xf numFmtId="0" fontId="12" fillId="2" borderId="7" xfId="0" applyFont="1" applyFill="1" applyBorder="1" applyAlignment="1">
      <alignment horizontal="center" vertical="center" wrapText="1"/>
    </xf>
    <xf numFmtId="0" fontId="12" fillId="2" borderId="0" xfId="0" applyFont="1" applyFill="1" applyAlignment="1">
      <alignment vertical="center" wrapText="1"/>
    </xf>
    <xf numFmtId="3" fontId="13" fillId="2" borderId="11" xfId="2" applyNumberFormat="1" applyFont="1" applyFill="1" applyBorder="1" applyAlignment="1" applyProtection="1">
      <alignment horizontal="right"/>
      <protection locked="0"/>
    </xf>
    <xf numFmtId="3" fontId="13" fillId="2" borderId="11" xfId="2" applyNumberFormat="1" applyFont="1" applyFill="1" applyBorder="1" applyAlignment="1">
      <alignment horizontal="right"/>
    </xf>
    <xf numFmtId="3" fontId="13" fillId="0" borderId="11" xfId="2" applyNumberFormat="1" applyFont="1" applyFill="1" applyBorder="1" applyAlignment="1" applyProtection="1">
      <alignment horizontal="right"/>
      <protection locked="0"/>
    </xf>
    <xf numFmtId="3" fontId="11" fillId="0" borderId="11" xfId="2" applyNumberFormat="1" applyFont="1" applyFill="1" applyBorder="1" applyAlignment="1">
      <alignment horizontal="right"/>
    </xf>
    <xf numFmtId="0" fontId="12" fillId="2" borderId="9" xfId="0" applyFont="1" applyFill="1" applyBorder="1" applyAlignment="1">
      <alignment horizontal="center" vertical="center" wrapText="1"/>
    </xf>
    <xf numFmtId="0" fontId="12" fillId="2" borderId="12" xfId="0" applyFont="1" applyFill="1" applyBorder="1" applyAlignment="1">
      <alignment vertical="center" wrapText="1"/>
    </xf>
    <xf numFmtId="3" fontId="13" fillId="2" borderId="13" xfId="2" applyNumberFormat="1" applyFont="1" applyFill="1" applyBorder="1" applyAlignment="1" applyProtection="1">
      <alignment horizontal="right"/>
      <protection locked="0"/>
    </xf>
    <xf numFmtId="3" fontId="13" fillId="2" borderId="13" xfId="2" applyNumberFormat="1" applyFont="1" applyFill="1" applyBorder="1" applyAlignment="1">
      <alignment horizontal="right"/>
    </xf>
    <xf numFmtId="0" fontId="14" fillId="4" borderId="3" xfId="0" applyFont="1" applyFill="1" applyBorder="1" applyAlignment="1">
      <alignment horizontal="justify" vertical="center" wrapText="1"/>
    </xf>
    <xf numFmtId="0" fontId="14" fillId="4" borderId="5" xfId="0" applyFont="1" applyFill="1" applyBorder="1" applyAlignment="1">
      <alignment horizontal="justify" vertical="center" wrapText="1"/>
    </xf>
    <xf numFmtId="3" fontId="11" fillId="4" borderId="6" xfId="2" applyNumberFormat="1" applyFont="1" applyFill="1" applyBorder="1" applyAlignment="1">
      <alignment horizontal="right"/>
    </xf>
    <xf numFmtId="0" fontId="15" fillId="0" borderId="0" xfId="0" applyFont="1" applyAlignment="1">
      <alignment vertical="center"/>
    </xf>
    <xf numFmtId="0" fontId="16" fillId="0" borderId="0" xfId="0" applyFont="1"/>
    <xf numFmtId="3" fontId="16" fillId="0" borderId="0" xfId="0" applyNumberFormat="1" applyFont="1"/>
    <xf numFmtId="0" fontId="9" fillId="2" borderId="7" xfId="0" applyFont="1" applyFill="1" applyBorder="1" applyAlignment="1">
      <alignment horizontal="left" wrapText="1"/>
    </xf>
    <xf numFmtId="0" fontId="9" fillId="2" borderId="8" xfId="0" applyFont="1" applyFill="1" applyBorder="1" applyAlignment="1">
      <alignment horizontal="left" wrapText="1"/>
    </xf>
    <xf numFmtId="0" fontId="15" fillId="0" borderId="0" xfId="0" applyFont="1" applyAlignment="1">
      <alignment horizontal="justify" vertical="center" wrapText="1"/>
    </xf>
    <xf numFmtId="0" fontId="9" fillId="2" borderId="1" xfId="0" applyFont="1" applyFill="1" applyBorder="1" applyAlignment="1">
      <alignment horizontal="left" wrapText="1"/>
    </xf>
    <xf numFmtId="0" fontId="9" fillId="2" borderId="2" xfId="0" applyFont="1" applyFill="1" applyBorder="1" applyAlignment="1">
      <alignment horizontal="left" wrapText="1"/>
    </xf>
    <xf numFmtId="0" fontId="9" fillId="2" borderId="7" xfId="0" applyFont="1" applyFill="1" applyBorder="1" applyAlignment="1">
      <alignment horizontal="left" vertical="center" wrapText="1"/>
    </xf>
    <xf numFmtId="0" fontId="9" fillId="2" borderId="0" xfId="0" applyFont="1" applyFill="1" applyAlignment="1">
      <alignment horizontal="left" vertical="center" wrapText="1"/>
    </xf>
    <xf numFmtId="37" fontId="3"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7" fillId="3" borderId="1" xfId="1" applyNumberFormat="1" applyFont="1" applyFill="1" applyBorder="1" applyAlignment="1" applyProtection="1">
      <alignment horizontal="center" vertical="center" wrapText="1"/>
    </xf>
    <xf numFmtId="37" fontId="7" fillId="3" borderId="2" xfId="1" applyNumberFormat="1" applyFont="1" applyFill="1" applyBorder="1" applyAlignment="1" applyProtection="1">
      <alignment horizontal="center" vertical="center"/>
    </xf>
    <xf numFmtId="37" fontId="7" fillId="3" borderId="7" xfId="1" applyNumberFormat="1" applyFont="1" applyFill="1" applyBorder="1" applyAlignment="1" applyProtection="1">
      <alignment horizontal="center" vertical="center"/>
    </xf>
    <xf numFmtId="37" fontId="7" fillId="3" borderId="8" xfId="1" applyNumberFormat="1" applyFont="1" applyFill="1" applyBorder="1" applyAlignment="1" applyProtection="1">
      <alignment horizontal="center" vertical="center"/>
    </xf>
    <xf numFmtId="37" fontId="7" fillId="3" borderId="9" xfId="1" applyNumberFormat="1" applyFont="1" applyFill="1" applyBorder="1" applyAlignment="1" applyProtection="1">
      <alignment horizontal="center" vertical="center"/>
    </xf>
    <xf numFmtId="37" fontId="7" fillId="3" borderId="10" xfId="1" applyNumberFormat="1" applyFont="1" applyFill="1" applyBorder="1" applyAlignment="1" applyProtection="1">
      <alignment horizontal="center" vertical="center"/>
    </xf>
    <xf numFmtId="37" fontId="7" fillId="3" borderId="3" xfId="1" applyNumberFormat="1" applyFont="1" applyFill="1" applyBorder="1" applyAlignment="1" applyProtection="1">
      <alignment horizontal="center"/>
    </xf>
    <xf numFmtId="37" fontId="7" fillId="3" borderId="4" xfId="1" applyNumberFormat="1" applyFont="1" applyFill="1" applyBorder="1" applyAlignment="1" applyProtection="1">
      <alignment horizontal="center"/>
    </xf>
    <xf numFmtId="37" fontId="7" fillId="3" borderId="5" xfId="1" applyNumberFormat="1" applyFont="1" applyFill="1" applyBorder="1" applyAlignment="1" applyProtection="1">
      <alignment horizontal="center"/>
    </xf>
    <xf numFmtId="37" fontId="7" fillId="3" borderId="6" xfId="1" applyNumberFormat="1" applyFont="1" applyFill="1" applyBorder="1" applyAlignment="1" applyProtection="1">
      <alignment horizontal="center" vertical="center" wrapText="1"/>
    </xf>
  </cellXfs>
  <cellStyles count="3">
    <cellStyle name="Millares" xfId="1" builtinId="3"/>
    <cellStyle name="Millares 2" xfId="2" xr:uid="{B3C9E29B-4274-4787-A50C-FEAEABB8058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123825</xdr:rowOff>
    </xdr:from>
    <xdr:to>
      <xdr:col>2</xdr:col>
      <xdr:colOff>1720213</xdr:colOff>
      <xdr:row>3</xdr:row>
      <xdr:rowOff>108283</xdr:rowOff>
    </xdr:to>
    <xdr:pic>
      <xdr:nvPicPr>
        <xdr:cNvPr id="2" name="Imagen 1">
          <a:extLst>
            <a:ext uri="{FF2B5EF4-FFF2-40B4-BE49-F238E27FC236}">
              <a16:creationId xmlns:a16="http://schemas.microsoft.com/office/drawing/2014/main" id="{4D96AE42-77F6-4753-8EA3-862A5D128A1A}"/>
            </a:ext>
          </a:extLst>
        </xdr:cNvPr>
        <xdr:cNvPicPr>
          <a:picLocks noChangeAspect="1"/>
        </xdr:cNvPicPr>
      </xdr:nvPicPr>
      <xdr:blipFill rotWithShape="1">
        <a:blip xmlns:r="http://schemas.openxmlformats.org/officeDocument/2006/relationships" r:embed="rId1"/>
        <a:srcRect l="3009" t="5953"/>
        <a:stretch/>
      </xdr:blipFill>
      <xdr:spPr>
        <a:xfrm>
          <a:off x="476250" y="123825"/>
          <a:ext cx="1958338" cy="727408"/>
        </a:xfrm>
        <a:prstGeom prst="rect">
          <a:avLst/>
        </a:prstGeom>
      </xdr:spPr>
    </xdr:pic>
    <xdr:clientData/>
  </xdr:twoCellAnchor>
  <xdr:twoCellAnchor editAs="oneCell">
    <xdr:from>
      <xdr:col>7</xdr:col>
      <xdr:colOff>275167</xdr:colOff>
      <xdr:row>0</xdr:row>
      <xdr:rowOff>74084</xdr:rowOff>
    </xdr:from>
    <xdr:to>
      <xdr:col>7</xdr:col>
      <xdr:colOff>1026149</xdr:colOff>
      <xdr:row>3</xdr:row>
      <xdr:rowOff>150667</xdr:rowOff>
    </xdr:to>
    <xdr:pic>
      <xdr:nvPicPr>
        <xdr:cNvPr id="3" name="Imagen 2">
          <a:extLst>
            <a:ext uri="{FF2B5EF4-FFF2-40B4-BE49-F238E27FC236}">
              <a16:creationId xmlns:a16="http://schemas.microsoft.com/office/drawing/2014/main" id="{FA3A3923-2199-4E85-B803-19C13808C3A1}"/>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581092" y="74084"/>
          <a:ext cx="750982" cy="819533"/>
        </a:xfrm>
        <a:prstGeom prst="rect">
          <a:avLst/>
        </a:prstGeom>
      </xdr:spPr>
    </xdr:pic>
    <xdr:clientData/>
  </xdr:twoCellAnchor>
  <xdr:oneCellAnchor>
    <xdr:from>
      <xdr:col>6</xdr:col>
      <xdr:colOff>480769</xdr:colOff>
      <xdr:row>88</xdr:row>
      <xdr:rowOff>1</xdr:rowOff>
    </xdr:from>
    <xdr:ext cx="3035010" cy="733425"/>
    <xdr:sp macro="" textlink="">
      <xdr:nvSpPr>
        <xdr:cNvPr id="4" name="7 CuadroTexto">
          <a:extLst>
            <a:ext uri="{FF2B5EF4-FFF2-40B4-BE49-F238E27FC236}">
              <a16:creationId xmlns:a16="http://schemas.microsoft.com/office/drawing/2014/main" id="{8F7E8DB8-F502-4AFB-A4ED-E7FDDFBBF8BF}"/>
            </a:ext>
          </a:extLst>
        </xdr:cNvPr>
        <xdr:cNvSpPr txBox="1"/>
      </xdr:nvSpPr>
      <xdr:spPr>
        <a:xfrm>
          <a:off x="8462719" y="16211551"/>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4</xdr:col>
      <xdr:colOff>424481</xdr:colOff>
      <xdr:row>88</xdr:row>
      <xdr:rowOff>1</xdr:rowOff>
    </xdr:from>
    <xdr:ext cx="2751568" cy="248851"/>
    <xdr:sp macro="" textlink="">
      <xdr:nvSpPr>
        <xdr:cNvPr id="5" name="7 CuadroTexto">
          <a:extLst>
            <a:ext uri="{FF2B5EF4-FFF2-40B4-BE49-F238E27FC236}">
              <a16:creationId xmlns:a16="http://schemas.microsoft.com/office/drawing/2014/main" id="{9DF7C2DA-E281-40C5-95F2-DF3BD6D96FBA}"/>
            </a:ext>
          </a:extLst>
        </xdr:cNvPr>
        <xdr:cNvSpPr txBox="1"/>
      </xdr:nvSpPr>
      <xdr:spPr>
        <a:xfrm>
          <a:off x="5729906" y="15906751"/>
          <a:ext cx="275156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2</xdr:col>
      <xdr:colOff>2355852</xdr:colOff>
      <xdr:row>88</xdr:row>
      <xdr:rowOff>0</xdr:rowOff>
    </xdr:from>
    <xdr:to>
      <xdr:col>4</xdr:col>
      <xdr:colOff>612775</xdr:colOff>
      <xdr:row>92</xdr:row>
      <xdr:rowOff>24537</xdr:rowOff>
    </xdr:to>
    <xdr:sp macro="" textlink="">
      <xdr:nvSpPr>
        <xdr:cNvPr id="6" name="7 CuadroTexto">
          <a:extLst>
            <a:ext uri="{FF2B5EF4-FFF2-40B4-BE49-F238E27FC236}">
              <a16:creationId xmlns:a16="http://schemas.microsoft.com/office/drawing/2014/main" id="{EDF75300-C421-453C-9BF8-E0631EB0E5E0}"/>
            </a:ext>
          </a:extLst>
        </xdr:cNvPr>
        <xdr:cNvSpPr txBox="1"/>
      </xdr:nvSpPr>
      <xdr:spPr>
        <a:xfrm>
          <a:off x="3070227" y="16211550"/>
          <a:ext cx="2847973" cy="63413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2</xdr:col>
      <xdr:colOff>76200</xdr:colOff>
      <xdr:row>88</xdr:row>
      <xdr:rowOff>17462</xdr:rowOff>
    </xdr:from>
    <xdr:ext cx="2381250" cy="248851"/>
    <xdr:sp macro="" textlink="">
      <xdr:nvSpPr>
        <xdr:cNvPr id="7" name="7 CuadroTexto">
          <a:extLst>
            <a:ext uri="{FF2B5EF4-FFF2-40B4-BE49-F238E27FC236}">
              <a16:creationId xmlns:a16="http://schemas.microsoft.com/office/drawing/2014/main" id="{478B78FA-9C65-4A50-A7C5-628286827EFC}"/>
            </a:ext>
          </a:extLst>
        </xdr:cNvPr>
        <xdr:cNvSpPr txBox="1"/>
      </xdr:nvSpPr>
      <xdr:spPr>
        <a:xfrm>
          <a:off x="790575" y="15924212"/>
          <a:ext cx="238125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53B8-DDBB-4B72-A206-FC991C27BBDA}">
  <sheetPr codeName="Hoja17">
    <tabColor rgb="FFC00000"/>
  </sheetPr>
  <dimension ref="B1:O101"/>
  <sheetViews>
    <sheetView showGridLines="0" tabSelected="1" zoomScaleNormal="100" workbookViewId="0">
      <selection activeCell="J84" sqref="J84"/>
    </sheetView>
  </sheetViews>
  <sheetFormatPr baseColWidth="10" defaultColWidth="11.5703125" defaultRowHeight="12"/>
  <cols>
    <col min="1" max="1" width="2.85546875" style="25" customWidth="1"/>
    <col min="2" max="2" width="7.85546875" style="25" customWidth="1"/>
    <col min="3" max="3" width="51" style="25" customWidth="1"/>
    <col min="4" max="4" width="17.85546875" style="25" customWidth="1"/>
    <col min="5" max="5" width="20.28515625" style="25" customWidth="1"/>
    <col min="6" max="7" width="19.85546875" style="25" customWidth="1"/>
    <col min="8" max="8" width="17.5703125" style="25" customWidth="1"/>
    <col min="9" max="9" width="16.5703125" style="25" customWidth="1"/>
    <col min="10" max="10" width="18.5703125" style="25" bestFit="1" customWidth="1"/>
    <col min="11" max="11" width="16" style="25" bestFit="1" customWidth="1"/>
    <col min="12" max="13" width="18.85546875" style="25" bestFit="1" customWidth="1"/>
    <col min="14" max="14" width="19.28515625" style="25" bestFit="1" customWidth="1"/>
    <col min="15" max="15" width="15.28515625" style="25" bestFit="1" customWidth="1"/>
    <col min="16" max="16384" width="11.5703125" style="25"/>
  </cols>
  <sheetData>
    <row r="1" spans="2:15" s="1" customFormat="1" ht="21" customHeight="1">
      <c r="B1" s="34" t="s">
        <v>0</v>
      </c>
      <c r="C1" s="34"/>
      <c r="D1" s="34"/>
      <c r="E1" s="34"/>
      <c r="F1" s="34"/>
      <c r="G1" s="34"/>
      <c r="H1" s="34"/>
      <c r="I1" s="34"/>
    </row>
    <row r="2" spans="2:15" s="1" customFormat="1" ht="18.75" customHeight="1">
      <c r="B2" s="34" t="s">
        <v>1</v>
      </c>
      <c r="C2" s="34"/>
      <c r="D2" s="34"/>
      <c r="E2" s="34"/>
      <c r="F2" s="34"/>
      <c r="G2" s="34"/>
      <c r="H2" s="34"/>
      <c r="I2" s="34"/>
    </row>
    <row r="3" spans="2:15" s="1" customFormat="1" ht="18.75" customHeight="1">
      <c r="B3" s="34" t="s">
        <v>2</v>
      </c>
      <c r="C3" s="34"/>
      <c r="D3" s="34"/>
      <c r="E3" s="34"/>
      <c r="F3" s="34"/>
      <c r="G3" s="34"/>
      <c r="H3" s="34"/>
      <c r="I3" s="34"/>
    </row>
    <row r="4" spans="2:15" s="1" customFormat="1" ht="15" customHeight="1">
      <c r="B4" s="35" t="s">
        <v>3</v>
      </c>
      <c r="C4" s="35"/>
      <c r="D4" s="35"/>
      <c r="E4" s="35"/>
      <c r="F4" s="35"/>
      <c r="G4" s="35"/>
      <c r="H4" s="35"/>
      <c r="I4" s="35"/>
    </row>
    <row r="5" spans="2:15" s="1" customFormat="1" ht="5.25" customHeight="1">
      <c r="B5" s="2"/>
      <c r="C5" s="3"/>
      <c r="D5" s="3"/>
      <c r="E5" s="3"/>
      <c r="F5" s="3"/>
      <c r="G5" s="3"/>
      <c r="H5" s="3"/>
      <c r="I5" s="3"/>
    </row>
    <row r="6" spans="2:15" s="4" customFormat="1">
      <c r="B6" s="36" t="s">
        <v>4</v>
      </c>
      <c r="C6" s="37"/>
      <c r="D6" s="42" t="s">
        <v>5</v>
      </c>
      <c r="E6" s="43"/>
      <c r="F6" s="43"/>
      <c r="G6" s="43"/>
      <c r="H6" s="44"/>
      <c r="I6" s="45" t="s">
        <v>6</v>
      </c>
    </row>
    <row r="7" spans="2:15" s="4" customFormat="1" ht="30.75" customHeight="1">
      <c r="B7" s="38"/>
      <c r="C7" s="39"/>
      <c r="D7" s="6" t="s">
        <v>7</v>
      </c>
      <c r="E7" s="5" t="s">
        <v>8</v>
      </c>
      <c r="F7" s="6" t="s">
        <v>9</v>
      </c>
      <c r="G7" s="6" t="s">
        <v>10</v>
      </c>
      <c r="H7" s="6" t="s">
        <v>11</v>
      </c>
      <c r="I7" s="45"/>
    </row>
    <row r="8" spans="2:15" s="4" customFormat="1">
      <c r="B8" s="40"/>
      <c r="C8" s="41"/>
      <c r="D8" s="7">
        <v>1</v>
      </c>
      <c r="E8" s="7">
        <v>2</v>
      </c>
      <c r="F8" s="7" t="s">
        <v>12</v>
      </c>
      <c r="G8" s="7">
        <v>4</v>
      </c>
      <c r="H8" s="7">
        <v>5</v>
      </c>
      <c r="I8" s="7" t="s">
        <v>13</v>
      </c>
    </row>
    <row r="9" spans="2:15" s="8" customFormat="1" ht="17.100000000000001" customHeight="1">
      <c r="B9" s="30" t="s">
        <v>14</v>
      </c>
      <c r="C9" s="31"/>
      <c r="D9" s="9">
        <f t="shared" ref="D9:I9" si="0">SUM(D10:D16)</f>
        <v>28636091515.390007</v>
      </c>
      <c r="E9" s="9">
        <f t="shared" si="0"/>
        <v>794907163.73998523</v>
      </c>
      <c r="F9" s="9">
        <f t="shared" si="0"/>
        <v>29430998679.129997</v>
      </c>
      <c r="G9" s="9">
        <f t="shared" si="0"/>
        <v>29377124256.499996</v>
      </c>
      <c r="H9" s="9">
        <f t="shared" si="0"/>
        <v>29377576922.689995</v>
      </c>
      <c r="I9" s="9">
        <f t="shared" si="0"/>
        <v>53874422.629999459</v>
      </c>
      <c r="J9" s="10"/>
      <c r="K9" s="10"/>
      <c r="L9" s="10"/>
      <c r="M9" s="10"/>
      <c r="N9" s="10"/>
      <c r="O9" s="10"/>
    </row>
    <row r="10" spans="2:15" s="8" customFormat="1" ht="15.6" customHeight="1">
      <c r="B10" s="11">
        <v>11</v>
      </c>
      <c r="C10" s="12" t="s">
        <v>15</v>
      </c>
      <c r="D10" s="13">
        <v>12068995047</v>
      </c>
      <c r="E10" s="13">
        <f>F10-D10</f>
        <v>272826574.64999962</v>
      </c>
      <c r="F10" s="14">
        <v>12341821621.65</v>
      </c>
      <c r="G10" s="13">
        <v>12288400505.059999</v>
      </c>
      <c r="H10" s="13">
        <v>12288400505.059999</v>
      </c>
      <c r="I10" s="14">
        <f t="shared" ref="I10:I74" si="1">F10-G10</f>
        <v>53421116.590000153</v>
      </c>
    </row>
    <row r="11" spans="2:15" s="8" customFormat="1" ht="15.6" customHeight="1">
      <c r="B11" s="11">
        <v>12</v>
      </c>
      <c r="C11" s="12" t="s">
        <v>16</v>
      </c>
      <c r="D11" s="13">
        <v>305374820</v>
      </c>
      <c r="E11" s="13">
        <f t="shared" ref="E11:E16" si="2">F11-D11</f>
        <v>24003076.929999828</v>
      </c>
      <c r="F11" s="14">
        <v>329377896.92999983</v>
      </c>
      <c r="G11" s="13">
        <v>329273073.38999981</v>
      </c>
      <c r="H11" s="13">
        <v>329273073.38999981</v>
      </c>
      <c r="I11" s="14">
        <f t="shared" si="1"/>
        <v>104823.54000002146</v>
      </c>
    </row>
    <row r="12" spans="2:15" s="8" customFormat="1" ht="15.6" customHeight="1">
      <c r="B12" s="11">
        <v>13</v>
      </c>
      <c r="C12" s="12" t="s">
        <v>17</v>
      </c>
      <c r="D12" s="13">
        <v>6145909058.8400059</v>
      </c>
      <c r="E12" s="13">
        <f t="shared" si="2"/>
        <v>116322321.88999271</v>
      </c>
      <c r="F12" s="14">
        <v>6262231380.7299986</v>
      </c>
      <c r="G12" s="13">
        <v>6262225292.8599987</v>
      </c>
      <c r="H12" s="13">
        <v>6262225292.8599987</v>
      </c>
      <c r="I12" s="14">
        <f t="shared" si="1"/>
        <v>6087.8699998855591</v>
      </c>
    </row>
    <row r="13" spans="2:15" s="8" customFormat="1" ht="15.6" customHeight="1">
      <c r="B13" s="11">
        <v>14</v>
      </c>
      <c r="C13" s="12" t="s">
        <v>18</v>
      </c>
      <c r="D13" s="13">
        <v>2871258518.6900039</v>
      </c>
      <c r="E13" s="13">
        <f t="shared" si="2"/>
        <v>24045542.019994736</v>
      </c>
      <c r="F13" s="14">
        <v>2895304060.7099986</v>
      </c>
      <c r="G13" s="13">
        <v>2895107915.2199988</v>
      </c>
      <c r="H13" s="13">
        <v>2895761928.7199984</v>
      </c>
      <c r="I13" s="14">
        <f t="shared" si="1"/>
        <v>196145.48999977112</v>
      </c>
    </row>
    <row r="14" spans="2:15" s="8" customFormat="1" ht="15.6" customHeight="1">
      <c r="B14" s="11">
        <v>15</v>
      </c>
      <c r="C14" s="12" t="s">
        <v>19</v>
      </c>
      <c r="D14" s="13">
        <v>5718244665.8600006</v>
      </c>
      <c r="E14" s="13">
        <f t="shared" si="2"/>
        <v>353828773.98999786</v>
      </c>
      <c r="F14" s="14">
        <v>6072073439.8499985</v>
      </c>
      <c r="G14" s="13">
        <v>6072002356.8199987</v>
      </c>
      <c r="H14" s="13">
        <v>6071801009.5099983</v>
      </c>
      <c r="I14" s="14">
        <f t="shared" si="1"/>
        <v>71083.029999732971</v>
      </c>
    </row>
    <row r="15" spans="2:15" s="8" customFormat="1" ht="15.95" customHeight="1">
      <c r="B15" s="11">
        <v>16</v>
      </c>
      <c r="C15" s="12" t="s">
        <v>20</v>
      </c>
      <c r="D15" s="13">
        <v>82000000</v>
      </c>
      <c r="E15" s="13">
        <f t="shared" si="2"/>
        <v>-82000000</v>
      </c>
      <c r="F15" s="14">
        <v>0</v>
      </c>
      <c r="G15" s="13">
        <v>0</v>
      </c>
      <c r="H15" s="13">
        <v>0</v>
      </c>
      <c r="I15" s="14">
        <f t="shared" si="1"/>
        <v>0</v>
      </c>
    </row>
    <row r="16" spans="2:15" s="8" customFormat="1" ht="15.95" customHeight="1">
      <c r="B16" s="11">
        <v>17</v>
      </c>
      <c r="C16" s="12" t="s">
        <v>21</v>
      </c>
      <c r="D16" s="13">
        <v>1444309405</v>
      </c>
      <c r="E16" s="13">
        <f t="shared" si="2"/>
        <v>85880874.260000467</v>
      </c>
      <c r="F16" s="14">
        <v>1530190279.2600005</v>
      </c>
      <c r="G16" s="13">
        <v>1530115113.1500006</v>
      </c>
      <c r="H16" s="13">
        <v>1530115113.1500006</v>
      </c>
      <c r="I16" s="14">
        <f t="shared" si="1"/>
        <v>75166.109999895096</v>
      </c>
    </row>
    <row r="17" spans="2:9" s="8" customFormat="1" ht="17.100000000000001" customHeight="1">
      <c r="B17" s="27" t="s">
        <v>22</v>
      </c>
      <c r="C17" s="28"/>
      <c r="D17" s="9">
        <f t="shared" ref="D17:I17" si="3">SUM(D18:D26)</f>
        <v>1035077881.0899991</v>
      </c>
      <c r="E17" s="9">
        <f t="shared" si="3"/>
        <v>456956807.69000125</v>
      </c>
      <c r="F17" s="9">
        <f t="shared" si="3"/>
        <v>1492034688.7800004</v>
      </c>
      <c r="G17" s="9">
        <f t="shared" si="3"/>
        <v>1261721075.8900001</v>
      </c>
      <c r="H17" s="9">
        <f t="shared" si="3"/>
        <v>1205987521.6000001</v>
      </c>
      <c r="I17" s="9">
        <f t="shared" si="3"/>
        <v>230313612.89000013</v>
      </c>
    </row>
    <row r="18" spans="2:9" s="8" customFormat="1" ht="24">
      <c r="B18" s="11">
        <v>21</v>
      </c>
      <c r="C18" s="12" t="s">
        <v>23</v>
      </c>
      <c r="D18" s="13">
        <v>370853802.73999918</v>
      </c>
      <c r="E18" s="13">
        <f t="shared" ref="E18:E26" si="4">F18-D18</f>
        <v>136905486.64000106</v>
      </c>
      <c r="F18" s="14">
        <v>507759289.38000023</v>
      </c>
      <c r="G18" s="13">
        <v>438097806.63000023</v>
      </c>
      <c r="H18" s="15">
        <v>427691565.97000021</v>
      </c>
      <c r="I18" s="14">
        <f t="shared" si="1"/>
        <v>69661482.75</v>
      </c>
    </row>
    <row r="19" spans="2:9" s="8" customFormat="1">
      <c r="B19" s="11">
        <v>22</v>
      </c>
      <c r="C19" s="12" t="s">
        <v>24</v>
      </c>
      <c r="D19" s="13">
        <v>242286459.59</v>
      </c>
      <c r="E19" s="13">
        <f t="shared" si="4"/>
        <v>-15663027.990000099</v>
      </c>
      <c r="F19" s="14">
        <v>226623431.5999999</v>
      </c>
      <c r="G19" s="13">
        <v>217389012.30999991</v>
      </c>
      <c r="H19" s="15">
        <v>181560055.19999996</v>
      </c>
      <c r="I19" s="14">
        <f t="shared" si="1"/>
        <v>9234419.2899999917</v>
      </c>
    </row>
    <row r="20" spans="2:9" s="8" customFormat="1">
      <c r="B20" s="11">
        <v>23</v>
      </c>
      <c r="C20" s="12" t="s">
        <v>25</v>
      </c>
      <c r="D20" s="13">
        <v>0</v>
      </c>
      <c r="E20" s="13">
        <f t="shared" si="4"/>
        <v>202155.2</v>
      </c>
      <c r="F20" s="14">
        <v>202155.2</v>
      </c>
      <c r="G20" s="13">
        <v>202155.2</v>
      </c>
      <c r="H20" s="15">
        <v>202155.2</v>
      </c>
      <c r="I20" s="14">
        <f t="shared" si="1"/>
        <v>0</v>
      </c>
    </row>
    <row r="21" spans="2:9" s="8" customFormat="1" ht="16.5" customHeight="1">
      <c r="B21" s="11">
        <v>24</v>
      </c>
      <c r="C21" s="12" t="s">
        <v>26</v>
      </c>
      <c r="D21" s="13">
        <v>13880342.420000006</v>
      </c>
      <c r="E21" s="13">
        <f t="shared" si="4"/>
        <v>30401178.340000007</v>
      </c>
      <c r="F21" s="14">
        <v>44281520.760000013</v>
      </c>
      <c r="G21" s="13">
        <v>37986740.469999999</v>
      </c>
      <c r="H21" s="15">
        <v>37506033.369999997</v>
      </c>
      <c r="I21" s="14">
        <f t="shared" si="1"/>
        <v>6294780.290000014</v>
      </c>
    </row>
    <row r="22" spans="2:9" s="8" customFormat="1" ht="16.5" customHeight="1">
      <c r="B22" s="11">
        <v>25</v>
      </c>
      <c r="C22" s="12" t="s">
        <v>27</v>
      </c>
      <c r="D22" s="13">
        <v>41449180.240000002</v>
      </c>
      <c r="E22" s="13">
        <f t="shared" si="4"/>
        <v>24569824.789999999</v>
      </c>
      <c r="F22" s="14">
        <v>66019005.030000001</v>
      </c>
      <c r="G22" s="13">
        <v>62651323.25</v>
      </c>
      <c r="H22" s="15">
        <v>62651323.25</v>
      </c>
      <c r="I22" s="14">
        <f t="shared" si="1"/>
        <v>3367681.7800000012</v>
      </c>
    </row>
    <row r="23" spans="2:9" s="8" customFormat="1">
      <c r="B23" s="11">
        <v>26</v>
      </c>
      <c r="C23" s="12" t="s">
        <v>28</v>
      </c>
      <c r="D23" s="13">
        <v>160319592.29999998</v>
      </c>
      <c r="E23" s="13">
        <f t="shared" si="4"/>
        <v>50650985.340000182</v>
      </c>
      <c r="F23" s="14">
        <v>210970577.64000016</v>
      </c>
      <c r="G23" s="13">
        <v>206674936.26000017</v>
      </c>
      <c r="H23" s="15">
        <v>206567641.91000015</v>
      </c>
      <c r="I23" s="14">
        <f t="shared" si="1"/>
        <v>4295641.3799999952</v>
      </c>
    </row>
    <row r="24" spans="2:9" s="8" customFormat="1">
      <c r="B24" s="11">
        <v>27</v>
      </c>
      <c r="C24" s="12" t="s">
        <v>29</v>
      </c>
      <c r="D24" s="13">
        <v>129900118.83000001</v>
      </c>
      <c r="E24" s="13">
        <f t="shared" si="4"/>
        <v>147929684.14000002</v>
      </c>
      <c r="F24" s="14">
        <v>277829802.97000003</v>
      </c>
      <c r="G24" s="13">
        <v>158406648.05999994</v>
      </c>
      <c r="H24" s="15">
        <v>157890692.56999996</v>
      </c>
      <c r="I24" s="14">
        <f t="shared" si="1"/>
        <v>119423154.91000009</v>
      </c>
    </row>
    <row r="25" spans="2:9" s="8" customFormat="1">
      <c r="B25" s="11">
        <v>28</v>
      </c>
      <c r="C25" s="12" t="s">
        <v>30</v>
      </c>
      <c r="D25" s="13">
        <v>8776544.3099999987</v>
      </c>
      <c r="E25" s="13">
        <f t="shared" si="4"/>
        <v>50410451.579999998</v>
      </c>
      <c r="F25" s="14">
        <v>59186995.889999993</v>
      </c>
      <c r="G25" s="13">
        <v>44127142.359999999</v>
      </c>
      <c r="H25" s="15">
        <v>44127142.359999999</v>
      </c>
      <c r="I25" s="14">
        <f t="shared" si="1"/>
        <v>15059853.529999994</v>
      </c>
    </row>
    <row r="26" spans="2:9" s="8" customFormat="1" ht="16.5" customHeight="1">
      <c r="B26" s="11">
        <v>29</v>
      </c>
      <c r="C26" s="12" t="s">
        <v>31</v>
      </c>
      <c r="D26" s="13">
        <v>67611840.659999952</v>
      </c>
      <c r="E26" s="13">
        <f t="shared" si="4"/>
        <v>31550069.65000008</v>
      </c>
      <c r="F26" s="14">
        <v>99161910.310000032</v>
      </c>
      <c r="G26" s="13">
        <v>96185311.349999994</v>
      </c>
      <c r="H26" s="15">
        <v>87790911.769999981</v>
      </c>
      <c r="I26" s="14">
        <f t="shared" si="1"/>
        <v>2976598.9600000381</v>
      </c>
    </row>
    <row r="27" spans="2:9" s="8" customFormat="1" ht="17.100000000000001" customHeight="1">
      <c r="B27" s="27" t="s">
        <v>32</v>
      </c>
      <c r="C27" s="28"/>
      <c r="D27" s="9">
        <f t="shared" ref="D27:I27" si="5">SUM(D28:D36)</f>
        <v>3878249932.3099999</v>
      </c>
      <c r="E27" s="9">
        <f t="shared" si="5"/>
        <v>2088328746.5500002</v>
      </c>
      <c r="F27" s="9">
        <f t="shared" si="5"/>
        <v>5966578678.8600006</v>
      </c>
      <c r="G27" s="9">
        <f t="shared" si="5"/>
        <v>5559439047.6999998</v>
      </c>
      <c r="H27" s="16">
        <f t="shared" si="5"/>
        <v>5489891489.6599998</v>
      </c>
      <c r="I27" s="9">
        <f t="shared" si="5"/>
        <v>407139631.16000038</v>
      </c>
    </row>
    <row r="28" spans="2:9" s="8" customFormat="1">
      <c r="B28" s="11">
        <v>31</v>
      </c>
      <c r="C28" s="12" t="s">
        <v>33</v>
      </c>
      <c r="D28" s="13">
        <v>724456801.60000002</v>
      </c>
      <c r="E28" s="13">
        <f t="shared" ref="E28:E36" si="6">F28-D28</f>
        <v>129297584.96000004</v>
      </c>
      <c r="F28" s="14">
        <v>853754386.56000006</v>
      </c>
      <c r="G28" s="13">
        <v>736887731.79000008</v>
      </c>
      <c r="H28" s="15">
        <v>726207357.46000016</v>
      </c>
      <c r="I28" s="14">
        <f t="shared" si="1"/>
        <v>116866654.76999998</v>
      </c>
    </row>
    <row r="29" spans="2:9" s="8" customFormat="1">
      <c r="B29" s="11">
        <v>32</v>
      </c>
      <c r="C29" s="12" t="s">
        <v>34</v>
      </c>
      <c r="D29" s="13">
        <v>374846744.16000009</v>
      </c>
      <c r="E29" s="13">
        <f t="shared" si="6"/>
        <v>192215614.0599997</v>
      </c>
      <c r="F29" s="14">
        <v>567062358.21999979</v>
      </c>
      <c r="G29" s="13">
        <v>540687586.17999959</v>
      </c>
      <c r="H29" s="15">
        <v>529344497.57999969</v>
      </c>
      <c r="I29" s="14">
        <f t="shared" si="1"/>
        <v>26374772.0400002</v>
      </c>
    </row>
    <row r="30" spans="2:9" s="8" customFormat="1">
      <c r="B30" s="11">
        <v>33</v>
      </c>
      <c r="C30" s="12" t="s">
        <v>35</v>
      </c>
      <c r="D30" s="13">
        <v>249423936.91</v>
      </c>
      <c r="E30" s="13">
        <f t="shared" si="6"/>
        <v>732877901.37000048</v>
      </c>
      <c r="F30" s="14">
        <v>982301838.28000045</v>
      </c>
      <c r="G30" s="13">
        <v>810001701.34000003</v>
      </c>
      <c r="H30" s="15">
        <v>783824628.68000019</v>
      </c>
      <c r="I30" s="14">
        <f t="shared" si="1"/>
        <v>172300136.94000041</v>
      </c>
    </row>
    <row r="31" spans="2:9" s="8" customFormat="1" ht="16.5" customHeight="1">
      <c r="B31" s="11">
        <v>34</v>
      </c>
      <c r="C31" s="12" t="s">
        <v>36</v>
      </c>
      <c r="D31" s="13">
        <v>597045083.16999996</v>
      </c>
      <c r="E31" s="13">
        <f t="shared" si="6"/>
        <v>-348192850.64999998</v>
      </c>
      <c r="F31" s="14">
        <v>248852232.52000001</v>
      </c>
      <c r="G31" s="13">
        <v>234523175.10999998</v>
      </c>
      <c r="H31" s="15">
        <v>233843736.30999997</v>
      </c>
      <c r="I31" s="14">
        <f t="shared" si="1"/>
        <v>14329057.410000026</v>
      </c>
    </row>
    <row r="32" spans="2:9" s="8" customFormat="1">
      <c r="B32" s="11">
        <v>35</v>
      </c>
      <c r="C32" s="12" t="s">
        <v>37</v>
      </c>
      <c r="D32" s="13">
        <v>281684905.13999987</v>
      </c>
      <c r="E32" s="13">
        <f t="shared" si="6"/>
        <v>441596298.32000005</v>
      </c>
      <c r="F32" s="14">
        <v>723281203.45999992</v>
      </c>
      <c r="G32" s="13">
        <v>669073210.81000006</v>
      </c>
      <c r="H32" s="15">
        <v>666323239.18999994</v>
      </c>
      <c r="I32" s="14">
        <f t="shared" si="1"/>
        <v>54207992.649999857</v>
      </c>
    </row>
    <row r="33" spans="2:9" s="8" customFormat="1" ht="16.5" customHeight="1">
      <c r="B33" s="11">
        <v>36</v>
      </c>
      <c r="C33" s="12" t="s">
        <v>38</v>
      </c>
      <c r="D33" s="13">
        <v>30704652.84</v>
      </c>
      <c r="E33" s="13">
        <f t="shared" si="6"/>
        <v>529247738.3300001</v>
      </c>
      <c r="F33" s="14">
        <v>559952391.17000008</v>
      </c>
      <c r="G33" s="13">
        <v>559894391.17000008</v>
      </c>
      <c r="H33" s="15">
        <v>559894391.17000008</v>
      </c>
      <c r="I33" s="14">
        <f t="shared" si="1"/>
        <v>58000</v>
      </c>
    </row>
    <row r="34" spans="2:9" s="8" customFormat="1">
      <c r="B34" s="11">
        <v>37</v>
      </c>
      <c r="C34" s="12" t="s">
        <v>39</v>
      </c>
      <c r="D34" s="13">
        <v>532052689.93000007</v>
      </c>
      <c r="E34" s="13">
        <f t="shared" si="6"/>
        <v>-14648698.669999778</v>
      </c>
      <c r="F34" s="14">
        <v>517403991.26000029</v>
      </c>
      <c r="G34" s="13">
        <v>515026810.84000033</v>
      </c>
      <c r="H34" s="15">
        <v>512347349.43000013</v>
      </c>
      <c r="I34" s="14">
        <f t="shared" si="1"/>
        <v>2377180.4199999571</v>
      </c>
    </row>
    <row r="35" spans="2:9" s="8" customFormat="1">
      <c r="B35" s="11">
        <v>38</v>
      </c>
      <c r="C35" s="12" t="s">
        <v>40</v>
      </c>
      <c r="D35" s="13">
        <v>63216095.420000009</v>
      </c>
      <c r="E35" s="13">
        <f t="shared" si="6"/>
        <v>195986522.78999996</v>
      </c>
      <c r="F35" s="14">
        <v>259202618.20999998</v>
      </c>
      <c r="G35" s="13">
        <v>238598857.64999992</v>
      </c>
      <c r="H35" s="15">
        <v>223900873.41999996</v>
      </c>
      <c r="I35" s="14">
        <f t="shared" si="1"/>
        <v>20603760.560000062</v>
      </c>
    </row>
    <row r="36" spans="2:9" s="8" customFormat="1">
      <c r="B36" s="11">
        <v>39</v>
      </c>
      <c r="C36" s="12" t="s">
        <v>41</v>
      </c>
      <c r="D36" s="13">
        <v>1024819023.1399997</v>
      </c>
      <c r="E36" s="13">
        <f t="shared" si="6"/>
        <v>229948636.0399996</v>
      </c>
      <c r="F36" s="14">
        <v>1254767659.1799994</v>
      </c>
      <c r="G36" s="13">
        <v>1254745582.8099995</v>
      </c>
      <c r="H36" s="13">
        <v>1254205416.4199996</v>
      </c>
      <c r="I36" s="14">
        <f t="shared" si="1"/>
        <v>22076.369999885559</v>
      </c>
    </row>
    <row r="37" spans="2:9" s="8" customFormat="1" ht="24" customHeight="1">
      <c r="B37" s="32" t="s">
        <v>42</v>
      </c>
      <c r="C37" s="33"/>
      <c r="D37" s="9">
        <f t="shared" ref="D37:I37" si="7">SUM(D38:D46)</f>
        <v>22214535363.519997</v>
      </c>
      <c r="E37" s="9">
        <f t="shared" si="7"/>
        <v>3856672179.0099831</v>
      </c>
      <c r="F37" s="9">
        <f t="shared" si="7"/>
        <v>26071207542.52998</v>
      </c>
      <c r="G37" s="9">
        <f t="shared" si="7"/>
        <v>25944255945.959984</v>
      </c>
      <c r="H37" s="9">
        <f t="shared" si="7"/>
        <v>25919733956.489983</v>
      </c>
      <c r="I37" s="9">
        <f t="shared" si="7"/>
        <v>126951596.5699966</v>
      </c>
    </row>
    <row r="38" spans="2:9" s="8" customFormat="1">
      <c r="B38" s="11">
        <v>41</v>
      </c>
      <c r="C38" s="12" t="s">
        <v>43</v>
      </c>
      <c r="D38" s="13">
        <v>20486032734.119995</v>
      </c>
      <c r="E38" s="13">
        <f t="shared" ref="E38:E46" si="8">F38-D38</f>
        <v>2342741531.6699829</v>
      </c>
      <c r="F38" s="14">
        <v>22828774265.789978</v>
      </c>
      <c r="G38" s="13">
        <v>22726029514.449982</v>
      </c>
      <c r="H38" s="13">
        <v>22705663756.309982</v>
      </c>
      <c r="I38" s="14">
        <f t="shared" si="1"/>
        <v>102744751.33999634</v>
      </c>
    </row>
    <row r="39" spans="2:9" s="8" customFormat="1">
      <c r="B39" s="11">
        <v>42</v>
      </c>
      <c r="C39" s="12" t="s">
        <v>44</v>
      </c>
      <c r="D39" s="13"/>
      <c r="E39" s="13">
        <f t="shared" si="8"/>
        <v>0</v>
      </c>
      <c r="F39" s="14"/>
      <c r="G39" s="13"/>
      <c r="H39" s="13"/>
      <c r="I39" s="14">
        <f t="shared" si="1"/>
        <v>0</v>
      </c>
    </row>
    <row r="40" spans="2:9" s="8" customFormat="1">
      <c r="B40" s="11">
        <v>43</v>
      </c>
      <c r="C40" s="12" t="s">
        <v>45</v>
      </c>
      <c r="D40" s="13">
        <v>461848688.68000001</v>
      </c>
      <c r="E40" s="13">
        <f t="shared" si="8"/>
        <v>741122181.84000015</v>
      </c>
      <c r="F40" s="14">
        <v>1202970870.5200002</v>
      </c>
      <c r="G40" s="13">
        <v>1202970870.5200002</v>
      </c>
      <c r="H40" s="13">
        <v>1202646170.5200002</v>
      </c>
      <c r="I40" s="14">
        <f t="shared" si="1"/>
        <v>0</v>
      </c>
    </row>
    <row r="41" spans="2:9" s="8" customFormat="1">
      <c r="B41" s="11">
        <v>44</v>
      </c>
      <c r="C41" s="12" t="s">
        <v>46</v>
      </c>
      <c r="D41" s="13">
        <v>1142837703.72</v>
      </c>
      <c r="E41" s="13">
        <f t="shared" si="8"/>
        <v>770659268.25000024</v>
      </c>
      <c r="F41" s="14">
        <v>1913496971.9700003</v>
      </c>
      <c r="G41" s="13">
        <v>1889290126.74</v>
      </c>
      <c r="H41" s="13">
        <v>1885458595.4100001</v>
      </c>
      <c r="I41" s="14">
        <f t="shared" si="1"/>
        <v>24206845.230000257</v>
      </c>
    </row>
    <row r="42" spans="2:9" s="8" customFormat="1" ht="14.25" customHeight="1">
      <c r="B42" s="11">
        <v>45</v>
      </c>
      <c r="C42" s="12" t="s">
        <v>47</v>
      </c>
      <c r="D42" s="13">
        <v>101531937</v>
      </c>
      <c r="E42" s="13">
        <f t="shared" si="8"/>
        <v>-9784202.7500000149</v>
      </c>
      <c r="F42" s="14">
        <v>91747734.249999985</v>
      </c>
      <c r="G42" s="13">
        <v>91747734.249999985</v>
      </c>
      <c r="H42" s="13">
        <v>91747734.249999985</v>
      </c>
      <c r="I42" s="14">
        <f t="shared" si="1"/>
        <v>0</v>
      </c>
    </row>
    <row r="43" spans="2:9" s="8" customFormat="1">
      <c r="B43" s="11">
        <v>46</v>
      </c>
      <c r="C43" s="12" t="s">
        <v>48</v>
      </c>
      <c r="D43" s="13">
        <v>22284300</v>
      </c>
      <c r="E43" s="13">
        <f t="shared" si="8"/>
        <v>11933400</v>
      </c>
      <c r="F43" s="14">
        <v>34217700</v>
      </c>
      <c r="G43" s="13">
        <v>34217700</v>
      </c>
      <c r="H43" s="13">
        <v>34217700</v>
      </c>
      <c r="I43" s="14">
        <f t="shared" si="1"/>
        <v>0</v>
      </c>
    </row>
    <row r="44" spans="2:9" s="8" customFormat="1">
      <c r="B44" s="11">
        <v>47</v>
      </c>
      <c r="C44" s="12" t="s">
        <v>49</v>
      </c>
      <c r="D44" s="13">
        <v>0</v>
      </c>
      <c r="E44" s="13">
        <f t="shared" si="8"/>
        <v>0</v>
      </c>
      <c r="F44" s="14">
        <v>0</v>
      </c>
      <c r="G44" s="13">
        <v>0</v>
      </c>
      <c r="H44" s="13">
        <v>0</v>
      </c>
      <c r="I44" s="14">
        <f t="shared" si="1"/>
        <v>0</v>
      </c>
    </row>
    <row r="45" spans="2:9" s="8" customFormat="1">
      <c r="B45" s="11">
        <v>48</v>
      </c>
      <c r="C45" s="12" t="s">
        <v>50</v>
      </c>
      <c r="D45" s="13">
        <v>0</v>
      </c>
      <c r="E45" s="13">
        <f t="shared" si="8"/>
        <v>0</v>
      </c>
      <c r="F45" s="14">
        <v>0</v>
      </c>
      <c r="G45" s="13">
        <v>0</v>
      </c>
      <c r="H45" s="13">
        <v>0</v>
      </c>
      <c r="I45" s="14">
        <f t="shared" si="1"/>
        <v>0</v>
      </c>
    </row>
    <row r="46" spans="2:9" s="8" customFormat="1">
      <c r="B46" s="17">
        <v>49</v>
      </c>
      <c r="C46" s="18" t="s">
        <v>51</v>
      </c>
      <c r="D46" s="19">
        <v>0</v>
      </c>
      <c r="E46" s="19">
        <f t="shared" si="8"/>
        <v>0</v>
      </c>
      <c r="F46" s="20">
        <v>0</v>
      </c>
      <c r="G46" s="19">
        <v>0</v>
      </c>
      <c r="H46" s="19">
        <v>0</v>
      </c>
      <c r="I46" s="20">
        <f t="shared" si="1"/>
        <v>0</v>
      </c>
    </row>
    <row r="47" spans="2:9" s="8" customFormat="1" ht="17.100000000000001" customHeight="1">
      <c r="B47" s="27" t="s">
        <v>52</v>
      </c>
      <c r="C47" s="28"/>
      <c r="D47" s="9">
        <f t="shared" ref="D47:I47" si="9">SUM(D48:D56)</f>
        <v>314142814.92000002</v>
      </c>
      <c r="E47" s="9">
        <f t="shared" si="9"/>
        <v>1055749286.3500001</v>
      </c>
      <c r="F47" s="9">
        <f t="shared" si="9"/>
        <v>1369892101.2700002</v>
      </c>
      <c r="G47" s="9">
        <f t="shared" si="9"/>
        <v>933440474.62</v>
      </c>
      <c r="H47" s="9">
        <f t="shared" si="9"/>
        <v>914006064.15999997</v>
      </c>
      <c r="I47" s="9">
        <f t="shared" si="9"/>
        <v>436451626.6500001</v>
      </c>
    </row>
    <row r="48" spans="2:9" s="8" customFormat="1">
      <c r="B48" s="11">
        <v>51</v>
      </c>
      <c r="C48" s="12" t="s">
        <v>53</v>
      </c>
      <c r="D48" s="13">
        <v>65959400.469999999</v>
      </c>
      <c r="E48" s="13">
        <f t="shared" ref="E48:E56" si="10">F48-D48</f>
        <v>201758264.91000003</v>
      </c>
      <c r="F48" s="14">
        <v>267717665.38000003</v>
      </c>
      <c r="G48" s="13">
        <v>190559868.44999999</v>
      </c>
      <c r="H48" s="13">
        <v>188333154.65999997</v>
      </c>
      <c r="I48" s="14">
        <f t="shared" si="1"/>
        <v>77157796.930000037</v>
      </c>
    </row>
    <row r="49" spans="2:9" s="8" customFormat="1" ht="16.5" customHeight="1">
      <c r="B49" s="11">
        <v>52</v>
      </c>
      <c r="C49" s="12" t="s">
        <v>54</v>
      </c>
      <c r="D49" s="13">
        <v>1718059.17</v>
      </c>
      <c r="E49" s="13">
        <f t="shared" si="10"/>
        <v>20317751.960000008</v>
      </c>
      <c r="F49" s="14">
        <v>22035811.130000006</v>
      </c>
      <c r="G49" s="13">
        <v>14160671.6</v>
      </c>
      <c r="H49" s="13">
        <v>14160671.6</v>
      </c>
      <c r="I49" s="14">
        <f t="shared" si="1"/>
        <v>7875139.5300000068</v>
      </c>
    </row>
    <row r="50" spans="2:9" s="8" customFormat="1" ht="16.5" customHeight="1">
      <c r="B50" s="11">
        <v>53</v>
      </c>
      <c r="C50" s="12" t="s">
        <v>55</v>
      </c>
      <c r="D50" s="13">
        <v>1009502.34</v>
      </c>
      <c r="E50" s="13">
        <f t="shared" si="10"/>
        <v>21552016.41</v>
      </c>
      <c r="F50" s="14">
        <v>22561518.75</v>
      </c>
      <c r="G50" s="13">
        <v>21790254.07</v>
      </c>
      <c r="H50" s="13">
        <v>20358695.75</v>
      </c>
      <c r="I50" s="14">
        <f t="shared" si="1"/>
        <v>771264.6799999997</v>
      </c>
    </row>
    <row r="51" spans="2:9" s="8" customFormat="1">
      <c r="B51" s="11">
        <v>54</v>
      </c>
      <c r="C51" s="12" t="s">
        <v>56</v>
      </c>
      <c r="D51" s="13">
        <v>111691089.34</v>
      </c>
      <c r="E51" s="13">
        <f t="shared" si="10"/>
        <v>387273449.55000007</v>
      </c>
      <c r="F51" s="14">
        <v>498964538.8900001</v>
      </c>
      <c r="G51" s="13">
        <v>339937979.20000005</v>
      </c>
      <c r="H51" s="13">
        <v>331228992.27000004</v>
      </c>
      <c r="I51" s="14">
        <f t="shared" si="1"/>
        <v>159026559.69000006</v>
      </c>
    </row>
    <row r="52" spans="2:9" s="8" customFormat="1">
      <c r="B52" s="11">
        <v>55</v>
      </c>
      <c r="C52" s="12" t="s">
        <v>57</v>
      </c>
      <c r="D52" s="13">
        <v>478163.43</v>
      </c>
      <c r="E52" s="13">
        <f t="shared" si="10"/>
        <v>9870104.1099999994</v>
      </c>
      <c r="F52" s="14">
        <v>10348267.539999999</v>
      </c>
      <c r="G52" s="13">
        <v>8342548.8799999999</v>
      </c>
      <c r="H52" s="13">
        <v>8342548.8799999999</v>
      </c>
      <c r="I52" s="14">
        <f t="shared" si="1"/>
        <v>2005718.6599999992</v>
      </c>
    </row>
    <row r="53" spans="2:9" s="8" customFormat="1" ht="16.5" customHeight="1">
      <c r="B53" s="11">
        <v>56</v>
      </c>
      <c r="C53" s="12" t="s">
        <v>58</v>
      </c>
      <c r="D53" s="13">
        <v>127317490.73999999</v>
      </c>
      <c r="E53" s="13">
        <f t="shared" si="10"/>
        <v>309490520.88999999</v>
      </c>
      <c r="F53" s="14">
        <v>436808011.63</v>
      </c>
      <c r="G53" s="13">
        <v>249279789.15000001</v>
      </c>
      <c r="H53" s="13">
        <v>242212637.72999999</v>
      </c>
      <c r="I53" s="14">
        <f t="shared" si="1"/>
        <v>187528222.47999999</v>
      </c>
    </row>
    <row r="54" spans="2:9" s="8" customFormat="1">
      <c r="B54" s="11">
        <v>57</v>
      </c>
      <c r="C54" s="12" t="s">
        <v>59</v>
      </c>
      <c r="D54" s="13">
        <v>382618.11</v>
      </c>
      <c r="E54" s="13">
        <f t="shared" si="10"/>
        <v>807541.89</v>
      </c>
      <c r="F54" s="14">
        <v>1190160</v>
      </c>
      <c r="G54" s="13">
        <v>1190160</v>
      </c>
      <c r="H54" s="13">
        <v>1190160</v>
      </c>
      <c r="I54" s="14">
        <f t="shared" si="1"/>
        <v>0</v>
      </c>
    </row>
    <row r="55" spans="2:9" s="8" customFormat="1">
      <c r="B55" s="11">
        <v>58</v>
      </c>
      <c r="C55" s="12" t="s">
        <v>60</v>
      </c>
      <c r="D55" s="13"/>
      <c r="E55" s="13">
        <f t="shared" si="10"/>
        <v>0</v>
      </c>
      <c r="F55" s="14"/>
      <c r="G55" s="13"/>
      <c r="H55" s="13"/>
      <c r="I55" s="14">
        <f t="shared" si="1"/>
        <v>0</v>
      </c>
    </row>
    <row r="56" spans="2:9" s="8" customFormat="1">
      <c r="B56" s="11">
        <v>59</v>
      </c>
      <c r="C56" s="12" t="s">
        <v>61</v>
      </c>
      <c r="D56" s="13">
        <v>5586491.3200000003</v>
      </c>
      <c r="E56" s="13">
        <f t="shared" si="10"/>
        <v>104679636.63</v>
      </c>
      <c r="F56" s="14">
        <v>110266127.95</v>
      </c>
      <c r="G56" s="13">
        <v>108179203.27</v>
      </c>
      <c r="H56" s="13">
        <v>108179203.27</v>
      </c>
      <c r="I56" s="14">
        <f t="shared" si="1"/>
        <v>2086924.6800000072</v>
      </c>
    </row>
    <row r="57" spans="2:9" s="8" customFormat="1" ht="17.100000000000001" customHeight="1">
      <c r="B57" s="27" t="s">
        <v>62</v>
      </c>
      <c r="C57" s="28"/>
      <c r="D57" s="9">
        <f t="shared" ref="D57:I57" si="11">SUM(D58:D60)</f>
        <v>3742706577.3200002</v>
      </c>
      <c r="E57" s="9">
        <f t="shared" si="11"/>
        <v>591030122.25999928</v>
      </c>
      <c r="F57" s="9">
        <f t="shared" si="11"/>
        <v>4333736699.579999</v>
      </c>
      <c r="G57" s="9">
        <f t="shared" si="11"/>
        <v>2733368881.1099997</v>
      </c>
      <c r="H57" s="9">
        <f t="shared" si="11"/>
        <v>2733368881.1099997</v>
      </c>
      <c r="I57" s="9">
        <f t="shared" si="11"/>
        <v>1600367818.4699993</v>
      </c>
    </row>
    <row r="58" spans="2:9" s="8" customFormat="1">
      <c r="B58" s="11">
        <v>61</v>
      </c>
      <c r="C58" s="12" t="s">
        <v>63</v>
      </c>
      <c r="D58" s="13">
        <v>2406076759.27</v>
      </c>
      <c r="E58" s="13">
        <f t="shared" ref="E58:E60" si="12">F58-D58</f>
        <v>815957646.0899992</v>
      </c>
      <c r="F58" s="14">
        <v>3222034405.3599992</v>
      </c>
      <c r="G58" s="13">
        <v>2103124362.3000002</v>
      </c>
      <c r="H58" s="13">
        <v>2103124362.3000002</v>
      </c>
      <c r="I58" s="14">
        <f t="shared" si="1"/>
        <v>1118910043.059999</v>
      </c>
    </row>
    <row r="59" spans="2:9" s="8" customFormat="1">
      <c r="B59" s="11">
        <v>62</v>
      </c>
      <c r="C59" s="12" t="s">
        <v>64</v>
      </c>
      <c r="D59" s="13">
        <v>1112737994.27</v>
      </c>
      <c r="E59" s="13">
        <f t="shared" si="12"/>
        <v>-263387280.69000006</v>
      </c>
      <c r="F59" s="14">
        <v>849350713.57999992</v>
      </c>
      <c r="G59" s="13">
        <v>471756824.01999974</v>
      </c>
      <c r="H59" s="13">
        <v>471756824.01999974</v>
      </c>
      <c r="I59" s="14">
        <f t="shared" si="1"/>
        <v>377593889.56000018</v>
      </c>
    </row>
    <row r="60" spans="2:9" s="8" customFormat="1" ht="20.25" customHeight="1">
      <c r="B60" s="11">
        <v>63</v>
      </c>
      <c r="C60" s="12" t="s">
        <v>65</v>
      </c>
      <c r="D60" s="13">
        <v>223891823.78</v>
      </c>
      <c r="E60" s="13">
        <f t="shared" si="12"/>
        <v>38459756.860000074</v>
      </c>
      <c r="F60" s="14">
        <v>262351580.64000008</v>
      </c>
      <c r="G60" s="13">
        <v>158487694.78999999</v>
      </c>
      <c r="H60" s="13">
        <v>158487694.78999999</v>
      </c>
      <c r="I60" s="14">
        <f t="shared" si="1"/>
        <v>103863885.85000008</v>
      </c>
    </row>
    <row r="61" spans="2:9" s="8" customFormat="1" ht="17.100000000000001" customHeight="1">
      <c r="B61" s="27" t="s">
        <v>66</v>
      </c>
      <c r="C61" s="28"/>
      <c r="D61" s="9">
        <f>SUM(D62:D68)</f>
        <v>454331087.76999998</v>
      </c>
      <c r="E61" s="9">
        <f>SUM(E62:E68)</f>
        <v>354991467.8900001</v>
      </c>
      <c r="F61" s="9">
        <f t="shared" ref="F61:I61" si="13">SUM(F62:F68)</f>
        <v>809322555.66000009</v>
      </c>
      <c r="G61" s="9">
        <f t="shared" si="13"/>
        <v>809322555.66000009</v>
      </c>
      <c r="H61" s="9">
        <f t="shared" si="13"/>
        <v>808378472.06000006</v>
      </c>
      <c r="I61" s="9">
        <f t="shared" si="13"/>
        <v>0</v>
      </c>
    </row>
    <row r="62" spans="2:9" s="8" customFormat="1" ht="16.5" customHeight="1">
      <c r="B62" s="11">
        <v>71</v>
      </c>
      <c r="C62" s="12" t="s">
        <v>67</v>
      </c>
      <c r="D62" s="13"/>
      <c r="E62" s="13">
        <f t="shared" ref="E62:E68" si="14">F62-D62</f>
        <v>0</v>
      </c>
      <c r="F62" s="14"/>
      <c r="G62" s="13"/>
      <c r="H62" s="13"/>
      <c r="I62" s="14">
        <f t="shared" si="1"/>
        <v>0</v>
      </c>
    </row>
    <row r="63" spans="2:9" s="8" customFormat="1">
      <c r="B63" s="11">
        <v>72</v>
      </c>
      <c r="C63" s="12" t="s">
        <v>68</v>
      </c>
      <c r="D63" s="13">
        <v>53003215.75</v>
      </c>
      <c r="E63" s="13">
        <f t="shared" si="14"/>
        <v>223815321.06000006</v>
      </c>
      <c r="F63" s="14">
        <v>276818536.81000006</v>
      </c>
      <c r="G63" s="13">
        <v>276818536.81000006</v>
      </c>
      <c r="H63" s="13">
        <v>275874453.21000004</v>
      </c>
      <c r="I63" s="14">
        <f t="shared" si="1"/>
        <v>0</v>
      </c>
    </row>
    <row r="64" spans="2:9" s="8" customFormat="1">
      <c r="B64" s="11">
        <v>73</v>
      </c>
      <c r="C64" s="12" t="s">
        <v>69</v>
      </c>
      <c r="D64" s="13"/>
      <c r="E64" s="13">
        <f t="shared" si="14"/>
        <v>0</v>
      </c>
      <c r="F64" s="14"/>
      <c r="G64" s="13"/>
      <c r="H64" s="13"/>
      <c r="I64" s="14">
        <f t="shared" si="1"/>
        <v>0</v>
      </c>
    </row>
    <row r="65" spans="2:9" s="8" customFormat="1">
      <c r="B65" s="11">
        <v>74</v>
      </c>
      <c r="C65" s="12" t="s">
        <v>70</v>
      </c>
      <c r="D65" s="13"/>
      <c r="E65" s="13">
        <f t="shared" si="14"/>
        <v>0</v>
      </c>
      <c r="F65" s="14"/>
      <c r="G65" s="13"/>
      <c r="H65" s="13"/>
      <c r="I65" s="14">
        <f t="shared" si="1"/>
        <v>0</v>
      </c>
    </row>
    <row r="66" spans="2:9" s="8" customFormat="1" ht="16.5" customHeight="1">
      <c r="B66" s="11">
        <v>75</v>
      </c>
      <c r="C66" s="12" t="s">
        <v>71</v>
      </c>
      <c r="D66" s="13">
        <v>401327872.01999998</v>
      </c>
      <c r="E66" s="13">
        <f t="shared" si="14"/>
        <v>131176146.83000004</v>
      </c>
      <c r="F66" s="14">
        <v>532504018.85000002</v>
      </c>
      <c r="G66" s="13">
        <v>532504018.85000002</v>
      </c>
      <c r="H66" s="13">
        <v>532504018.85000002</v>
      </c>
      <c r="I66" s="14">
        <f t="shared" si="1"/>
        <v>0</v>
      </c>
    </row>
    <row r="67" spans="2:9" s="8" customFormat="1">
      <c r="B67" s="11">
        <v>76</v>
      </c>
      <c r="C67" s="12" t="s">
        <v>72</v>
      </c>
      <c r="D67" s="13"/>
      <c r="E67" s="13">
        <f t="shared" si="14"/>
        <v>0</v>
      </c>
      <c r="F67" s="14"/>
      <c r="G67" s="13"/>
      <c r="H67" s="13"/>
      <c r="I67" s="14">
        <f t="shared" si="1"/>
        <v>0</v>
      </c>
    </row>
    <row r="68" spans="2:9" s="8" customFormat="1">
      <c r="B68" s="11">
        <v>79</v>
      </c>
      <c r="C68" s="12" t="s">
        <v>73</v>
      </c>
      <c r="D68" s="13"/>
      <c r="E68" s="13">
        <f t="shared" si="14"/>
        <v>0</v>
      </c>
      <c r="F68" s="14"/>
      <c r="G68" s="13"/>
      <c r="H68" s="13"/>
      <c r="I68" s="14">
        <f t="shared" si="1"/>
        <v>0</v>
      </c>
    </row>
    <row r="69" spans="2:9" s="8" customFormat="1" ht="17.100000000000001" customHeight="1">
      <c r="B69" s="27" t="s">
        <v>74</v>
      </c>
      <c r="C69" s="28"/>
      <c r="D69" s="9">
        <f t="shared" ref="D69:I69" si="15">SUM(D70:D72)</f>
        <v>11932248748.77</v>
      </c>
      <c r="E69" s="9">
        <f t="shared" si="15"/>
        <v>788485159.67999768</v>
      </c>
      <c r="F69" s="9">
        <f t="shared" si="15"/>
        <v>12720733908.449999</v>
      </c>
      <c r="G69" s="9">
        <f t="shared" si="15"/>
        <v>12718657865.119999</v>
      </c>
      <c r="H69" s="9">
        <f t="shared" si="15"/>
        <v>12097840722.690001</v>
      </c>
      <c r="I69" s="9">
        <f t="shared" si="15"/>
        <v>2076043.3299999237</v>
      </c>
    </row>
    <row r="70" spans="2:9" s="8" customFormat="1">
      <c r="B70" s="11">
        <v>81</v>
      </c>
      <c r="C70" s="12" t="s">
        <v>75</v>
      </c>
      <c r="D70" s="13">
        <v>6940093159</v>
      </c>
      <c r="E70" s="13">
        <f t="shared" ref="E70:E72" si="16">F70-D70</f>
        <v>692960115.85999775</v>
      </c>
      <c r="F70" s="14">
        <v>7633053274.8599977</v>
      </c>
      <c r="G70" s="13">
        <v>7630994403.5299978</v>
      </c>
      <c r="H70" s="13">
        <v>7010177261.0999994</v>
      </c>
      <c r="I70" s="14">
        <f t="shared" si="1"/>
        <v>2058871.3299999237</v>
      </c>
    </row>
    <row r="71" spans="2:9" s="8" customFormat="1">
      <c r="B71" s="11">
        <v>83</v>
      </c>
      <c r="C71" s="12" t="s">
        <v>76</v>
      </c>
      <c r="D71" s="13">
        <v>4992155589.7700005</v>
      </c>
      <c r="E71" s="13">
        <f t="shared" si="16"/>
        <v>-189405731.05000019</v>
      </c>
      <c r="F71" s="14">
        <v>4802749858.7200003</v>
      </c>
      <c r="G71" s="13">
        <v>4802749858.7200003</v>
      </c>
      <c r="H71" s="13">
        <v>4802749858.7200003</v>
      </c>
      <c r="I71" s="14">
        <f t="shared" si="1"/>
        <v>0</v>
      </c>
    </row>
    <row r="72" spans="2:9" s="8" customFormat="1">
      <c r="B72" s="11">
        <v>85</v>
      </c>
      <c r="C72" s="12" t="s">
        <v>77</v>
      </c>
      <c r="D72" s="13">
        <v>0</v>
      </c>
      <c r="E72" s="13">
        <f t="shared" si="16"/>
        <v>284930774.87000012</v>
      </c>
      <c r="F72" s="14">
        <v>284930774.87000012</v>
      </c>
      <c r="G72" s="13">
        <v>284913602.87000012</v>
      </c>
      <c r="H72" s="13">
        <v>284913602.87000012</v>
      </c>
      <c r="I72" s="14">
        <f t="shared" si="1"/>
        <v>17172</v>
      </c>
    </row>
    <row r="73" spans="2:9" s="8" customFormat="1" ht="17.100000000000001" customHeight="1">
      <c r="B73" s="27" t="s">
        <v>78</v>
      </c>
      <c r="C73" s="28"/>
      <c r="D73" s="9">
        <f t="shared" ref="D73:I73" si="17">SUM(D74:D80)</f>
        <v>4073334016.9099998</v>
      </c>
      <c r="E73" s="9">
        <f t="shared" si="17"/>
        <v>12588480184.960001</v>
      </c>
      <c r="F73" s="9">
        <f t="shared" si="17"/>
        <v>16661814201.870001</v>
      </c>
      <c r="G73" s="9">
        <f t="shared" si="17"/>
        <v>16661814201.870001</v>
      </c>
      <c r="H73" s="9">
        <f t="shared" si="17"/>
        <v>16660732583.440001</v>
      </c>
      <c r="I73" s="9">
        <f t="shared" si="17"/>
        <v>0</v>
      </c>
    </row>
    <row r="74" spans="2:9" s="8" customFormat="1">
      <c r="B74" s="11">
        <v>91</v>
      </c>
      <c r="C74" s="12" t="s">
        <v>79</v>
      </c>
      <c r="D74" s="13">
        <v>1413029403.0099998</v>
      </c>
      <c r="E74" s="13">
        <f t="shared" ref="E74:E80" si="18">F74-D74</f>
        <v>12783981964.1</v>
      </c>
      <c r="F74" s="14">
        <v>14197011367.110001</v>
      </c>
      <c r="G74" s="13">
        <v>14197011367.110001</v>
      </c>
      <c r="H74" s="13">
        <v>14197011367.110001</v>
      </c>
      <c r="I74" s="14">
        <f t="shared" si="1"/>
        <v>0</v>
      </c>
    </row>
    <row r="75" spans="2:9" s="8" customFormat="1">
      <c r="B75" s="11">
        <v>92</v>
      </c>
      <c r="C75" s="12" t="s">
        <v>80</v>
      </c>
      <c r="D75" s="13">
        <v>1660253841.0599997</v>
      </c>
      <c r="E75" s="13">
        <f t="shared" si="18"/>
        <v>230045159.50000024</v>
      </c>
      <c r="F75" s="14">
        <v>1890299000.5599999</v>
      </c>
      <c r="G75" s="13">
        <v>1890299000.5599999</v>
      </c>
      <c r="H75" s="13">
        <v>1890299000.5599999</v>
      </c>
      <c r="I75" s="14">
        <f t="shared" ref="I75:I81" si="19">F75-G75</f>
        <v>0</v>
      </c>
    </row>
    <row r="76" spans="2:9" s="8" customFormat="1">
      <c r="B76" s="11">
        <v>93</v>
      </c>
      <c r="C76" s="12" t="s">
        <v>81</v>
      </c>
      <c r="D76" s="13"/>
      <c r="E76" s="13">
        <f t="shared" si="18"/>
        <v>0</v>
      </c>
      <c r="F76" s="14"/>
      <c r="G76" s="13"/>
      <c r="H76" s="13"/>
      <c r="I76" s="14">
        <f t="shared" si="19"/>
        <v>0</v>
      </c>
    </row>
    <row r="77" spans="2:9" s="8" customFormat="1">
      <c r="B77" s="11">
        <v>94</v>
      </c>
      <c r="C77" s="12" t="s">
        <v>82</v>
      </c>
      <c r="D77" s="13"/>
      <c r="E77" s="13">
        <f t="shared" si="18"/>
        <v>0</v>
      </c>
      <c r="F77" s="14"/>
      <c r="G77" s="13"/>
      <c r="H77" s="13"/>
      <c r="I77" s="14">
        <f t="shared" si="19"/>
        <v>0</v>
      </c>
    </row>
    <row r="78" spans="2:9" s="8" customFormat="1">
      <c r="B78" s="11">
        <v>95</v>
      </c>
      <c r="C78" s="12" t="s">
        <v>83</v>
      </c>
      <c r="D78" s="13"/>
      <c r="E78" s="13">
        <f t="shared" si="18"/>
        <v>0</v>
      </c>
      <c r="F78" s="14"/>
      <c r="G78" s="13"/>
      <c r="H78" s="13"/>
      <c r="I78" s="14">
        <f t="shared" si="19"/>
        <v>0</v>
      </c>
    </row>
    <row r="79" spans="2:9" s="8" customFormat="1">
      <c r="B79" s="11">
        <v>96</v>
      </c>
      <c r="C79" s="12" t="s">
        <v>84</v>
      </c>
      <c r="D79" s="13"/>
      <c r="E79" s="13">
        <f t="shared" si="18"/>
        <v>0</v>
      </c>
      <c r="F79" s="14"/>
      <c r="G79" s="13"/>
      <c r="H79" s="13"/>
      <c r="I79" s="14">
        <f t="shared" si="19"/>
        <v>0</v>
      </c>
    </row>
    <row r="80" spans="2:9" s="8" customFormat="1" ht="16.5" customHeight="1">
      <c r="B80" s="11">
        <v>99</v>
      </c>
      <c r="C80" s="12" t="s">
        <v>85</v>
      </c>
      <c r="D80" s="13">
        <v>1000050772.84</v>
      </c>
      <c r="E80" s="13">
        <f t="shared" si="18"/>
        <v>-425546938.63999927</v>
      </c>
      <c r="F80" s="14">
        <v>574503834.20000076</v>
      </c>
      <c r="G80" s="13">
        <v>574503834.20000076</v>
      </c>
      <c r="H80" s="13">
        <v>573422215.77000093</v>
      </c>
      <c r="I80" s="14">
        <f t="shared" si="19"/>
        <v>0</v>
      </c>
    </row>
    <row r="81" spans="2:9" s="8" customFormat="1" ht="16.5" customHeight="1">
      <c r="B81" s="21"/>
      <c r="C81" s="22" t="s">
        <v>86</v>
      </c>
      <c r="D81" s="23">
        <f>SUM(D9+D17+D27+D37+D47+D57+D61+D69+D73)</f>
        <v>76280717938</v>
      </c>
      <c r="E81" s="23">
        <f>SUM(E9+E17+E27+E37+E47+E57+E61+E69+E73)</f>
        <v>22575601118.129967</v>
      </c>
      <c r="F81" s="23">
        <f t="shared" ref="F81:H81" si="20">SUM(F9+F17+F27+F37+F47+F57+F61+F69+F73)</f>
        <v>98856319056.129959</v>
      </c>
      <c r="G81" s="23">
        <f t="shared" si="20"/>
        <v>95999144304.429977</v>
      </c>
      <c r="H81" s="23">
        <f t="shared" si="20"/>
        <v>95207516613.899979</v>
      </c>
      <c r="I81" s="23">
        <f t="shared" si="19"/>
        <v>2857174751.6999817</v>
      </c>
    </row>
    <row r="82" spans="2:9" s="8" customFormat="1" ht="4.5" customHeight="1"/>
    <row r="83" spans="2:9" s="8" customFormat="1" ht="31.5" customHeight="1">
      <c r="B83" s="29" t="s">
        <v>87</v>
      </c>
      <c r="C83" s="29"/>
      <c r="D83" s="29"/>
      <c r="E83" s="29"/>
      <c r="F83" s="29"/>
      <c r="G83" s="29"/>
      <c r="H83" s="29"/>
      <c r="I83" s="29"/>
    </row>
    <row r="84" spans="2:9" s="8" customFormat="1">
      <c r="B84" s="24" t="s">
        <v>88</v>
      </c>
    </row>
    <row r="85" spans="2:9">
      <c r="D85" s="26"/>
      <c r="E85" s="26"/>
      <c r="F85" s="26"/>
      <c r="G85" s="26"/>
      <c r="H85" s="26"/>
      <c r="I85" s="26"/>
    </row>
    <row r="86" spans="2:9">
      <c r="D86" s="26"/>
      <c r="E86" s="26"/>
      <c r="F86" s="26"/>
      <c r="G86" s="26"/>
      <c r="H86" s="26"/>
      <c r="I86" s="26"/>
    </row>
    <row r="87" spans="2:9">
      <c r="D87" s="26"/>
      <c r="E87" s="26"/>
      <c r="F87" s="26"/>
      <c r="G87" s="26"/>
      <c r="H87" s="26"/>
      <c r="I87" s="26"/>
    </row>
    <row r="88" spans="2:9">
      <c r="D88" s="26"/>
      <c r="E88" s="26"/>
      <c r="F88" s="26"/>
      <c r="G88" s="26"/>
      <c r="H88" s="26"/>
      <c r="I88" s="26"/>
    </row>
    <row r="89" spans="2:9">
      <c r="D89" s="26"/>
      <c r="E89" s="26"/>
      <c r="F89" s="26"/>
      <c r="G89" s="26"/>
      <c r="H89" s="26"/>
      <c r="I89" s="26"/>
    </row>
    <row r="90" spans="2:9">
      <c r="D90" s="26"/>
      <c r="E90" s="26"/>
      <c r="F90" s="26"/>
      <c r="G90" s="26"/>
      <c r="H90" s="26"/>
      <c r="I90" s="26"/>
    </row>
    <row r="93" spans="2:9">
      <c r="D93" s="26"/>
      <c r="E93" s="26"/>
      <c r="F93" s="26"/>
      <c r="G93" s="26"/>
      <c r="H93" s="26"/>
      <c r="I93" s="26"/>
    </row>
    <row r="95" spans="2:9">
      <c r="D95" s="26"/>
      <c r="E95" s="26"/>
      <c r="F95" s="26"/>
      <c r="G95" s="26"/>
      <c r="H95" s="26"/>
      <c r="I95" s="26"/>
    </row>
    <row r="96" spans="2:9">
      <c r="D96" s="26"/>
      <c r="E96" s="26"/>
      <c r="F96" s="26"/>
      <c r="G96" s="26"/>
      <c r="H96" s="26"/>
      <c r="I96" s="26"/>
    </row>
    <row r="97" spans="4:10">
      <c r="D97" s="26"/>
      <c r="E97" s="26"/>
      <c r="F97" s="26"/>
      <c r="G97" s="26"/>
      <c r="H97" s="26"/>
      <c r="I97" s="26"/>
    </row>
    <row r="99" spans="4:10">
      <c r="D99" s="26"/>
      <c r="E99" s="26"/>
      <c r="F99" s="26"/>
      <c r="G99" s="26"/>
      <c r="H99" s="26"/>
      <c r="I99" s="26"/>
      <c r="J99" s="26"/>
    </row>
    <row r="100" spans="4:10">
      <c r="D100" s="26"/>
      <c r="E100" s="26"/>
      <c r="F100" s="26"/>
      <c r="G100" s="26"/>
      <c r="H100" s="26"/>
      <c r="I100" s="26"/>
      <c r="J100" s="26"/>
    </row>
    <row r="101" spans="4:10">
      <c r="D101" s="26"/>
      <c r="E101" s="26"/>
      <c r="F101" s="26"/>
      <c r="G101" s="26"/>
      <c r="H101" s="26"/>
      <c r="I101" s="26"/>
    </row>
  </sheetData>
  <mergeCells count="17">
    <mergeCell ref="B1:I1"/>
    <mergeCell ref="B2:I2"/>
    <mergeCell ref="B3:I3"/>
    <mergeCell ref="B4:I4"/>
    <mergeCell ref="B6:C8"/>
    <mergeCell ref="D6:H6"/>
    <mergeCell ref="I6:I7"/>
    <mergeCell ref="B61:C61"/>
    <mergeCell ref="B69:C69"/>
    <mergeCell ref="B73:C73"/>
    <mergeCell ref="B83:I83"/>
    <mergeCell ref="B9:C9"/>
    <mergeCell ref="B17:C17"/>
    <mergeCell ref="B27:C27"/>
    <mergeCell ref="B37:C37"/>
    <mergeCell ref="B47:C47"/>
    <mergeCell ref="B57:C57"/>
  </mergeCells>
  <printOptions horizontalCentered="1"/>
  <pageMargins left="0.31496062992125984" right="0.31496062992125984" top="0.78" bottom="0.43307086614173229" header="0.27" footer="0.15748031496062992"/>
  <pageSetup scale="70" firstPageNumber="42" orientation="landscape" useFirstPageNumber="1" r:id="rId1"/>
  <headerFooter>
    <oddHeader>&amp;C&amp;"Encode Sans Medium,Negrita"&amp;10PODER EJECUTIVO
DEL ESTADO DE TAMAULIPAS&amp;"-,Normal"&amp;11
&amp;G</oddHeader>
    <oddFooter>&amp;C&amp;G
&amp;"Encode Sans Medium,Negrita"&amp;10Presupuestaria</oddFooter>
  </headerFooter>
  <rowBreaks count="1" manualBreakCount="1">
    <brk id="46"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Clasif Objeto del Gasto dic</vt:lpstr>
      <vt:lpstr>'Clasif Objeto del Gasto dic'!Área_de_impresión</vt:lpstr>
      <vt:lpstr>'Clasif Objeto del Gasto dic'!Print_Titles</vt:lpstr>
      <vt:lpstr>'Clasif Objeto del Gasto dic'!Títulos_a_imprimir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2025-01-28T17:03:14Z</dcterms:created>
  <dcterms:modified xsi:type="dcterms:W3CDTF">2025-01-28T19:09:53Z</dcterms:modified>
</cp:coreProperties>
</file>