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2F6171E9-0D4D-4D08-AD7D-9093968CA177}" xr6:coauthVersionLast="47" xr6:coauthVersionMax="47" xr10:uidLastSave="{00000000-0000-0000-0000-000000000000}"/>
  <bookViews>
    <workbookView xWindow="-120" yWindow="-120" windowWidth="29040" windowHeight="15720" xr2:uid="{5809EA78-3B02-49A5-AB15-6B03EFB4736E}"/>
  </bookViews>
  <sheets>
    <sheet name="Gtos Categoria Programatica" sheetId="1" r:id="rId1"/>
  </sheets>
  <definedNames>
    <definedName name="______________________bd2" localSheetId="0">#REF!</definedName>
    <definedName name="______________________bd2">#REF!</definedName>
    <definedName name="_____________________bd2" localSheetId="0">#REF!</definedName>
    <definedName name="_____________________bd2">#REF!</definedName>
    <definedName name="____________________bd2" localSheetId="0">#REF!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'Gtos Categoria Programatica'!$A$1:$G$61</definedName>
    <definedName name="AS" localSheetId="0">#REF!</definedName>
    <definedName name="AS">#REF!</definedName>
    <definedName name="ASASA" localSheetId="0">#REF!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'Gtos Categoria Programatica'!$1:$6</definedName>
    <definedName name="q" localSheetId="0">#REF!</definedName>
    <definedName name="q">#REF!</definedName>
    <definedName name="Recuperado">#REF!</definedName>
    <definedName name="ss">#REF!</definedName>
    <definedName name="sss">#REF!</definedName>
    <definedName name="T" localSheetId="0">#REF!</definedName>
    <definedName name="T">#REF!</definedName>
    <definedName name="_xlnm.Print_Titles" localSheetId="0">'Gtos Categoria Programatica'!$1:$7</definedName>
    <definedName name="tt">#REF!</definedName>
    <definedName name="VANESSA" localSheetId="0">#REF!</definedName>
    <definedName name="VANESSA">#REF!</definedName>
    <definedName name="VANESSA13" localSheetId="0">#REF!</definedName>
    <definedName name="VANESSA13">#REF!</definedName>
    <definedName name="VARIO" localSheetId="0">#REF!</definedName>
    <definedName name="VARIO">#REF!</definedName>
    <definedName name="XCVCXBV">#REF!</definedName>
    <definedName name="YYY">#REF!</definedName>
    <definedName name="Z_65B94904_9918_453B_8D4A_5E3642501900_.wvu.PrintTitles" localSheetId="0" hidden="1">'Gtos Categoria Programatica'!$1:$6</definedName>
    <definedName name="Z_6C3CDF40_0DC3_41F2_A664_8DBE6D169CDC_.wvu.PrintTitles" localSheetId="0" hidden="1">'Gtos Categoria Programatica'!$1:$6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1" l="1"/>
  <c r="C44" i="1"/>
  <c r="G42" i="1"/>
  <c r="C42" i="1"/>
  <c r="G40" i="1"/>
  <c r="C40" i="1"/>
  <c r="G38" i="1"/>
  <c r="G37" i="1" s="1"/>
  <c r="C38" i="1"/>
  <c r="C37" i="1" s="1"/>
  <c r="F37" i="1"/>
  <c r="E37" i="1"/>
  <c r="D37" i="1"/>
  <c r="B37" i="1"/>
  <c r="G35" i="1"/>
  <c r="C35" i="1"/>
  <c r="G34" i="1"/>
  <c r="C34" i="1"/>
  <c r="G33" i="1"/>
  <c r="G31" i="1" s="1"/>
  <c r="C33" i="1"/>
  <c r="G32" i="1"/>
  <c r="C32" i="1"/>
  <c r="F31" i="1"/>
  <c r="E31" i="1"/>
  <c r="D31" i="1"/>
  <c r="D8" i="1" s="1"/>
  <c r="D46" i="1" s="1"/>
  <c r="C31" i="1"/>
  <c r="B31" i="1"/>
  <c r="G30" i="1"/>
  <c r="C30" i="1"/>
  <c r="G29" i="1"/>
  <c r="C29" i="1"/>
  <c r="C28" i="1" s="1"/>
  <c r="G28" i="1"/>
  <c r="F28" i="1"/>
  <c r="E28" i="1"/>
  <c r="D28" i="1"/>
  <c r="B28" i="1"/>
  <c r="G26" i="1"/>
  <c r="C26" i="1"/>
  <c r="G25" i="1"/>
  <c r="C25" i="1"/>
  <c r="C23" i="1" s="1"/>
  <c r="G24" i="1"/>
  <c r="G23" i="1" s="1"/>
  <c r="C24" i="1"/>
  <c r="F23" i="1"/>
  <c r="E23" i="1"/>
  <c r="D23" i="1"/>
  <c r="B23" i="1"/>
  <c r="G21" i="1"/>
  <c r="C21" i="1"/>
  <c r="G20" i="1"/>
  <c r="C20" i="1"/>
  <c r="G19" i="1"/>
  <c r="G18" i="1"/>
  <c r="C18" i="1"/>
  <c r="G17" i="1"/>
  <c r="G13" i="1" s="1"/>
  <c r="C17" i="1"/>
  <c r="G16" i="1"/>
  <c r="C16" i="1"/>
  <c r="G15" i="1"/>
  <c r="G14" i="1"/>
  <c r="C14" i="1"/>
  <c r="C13" i="1" s="1"/>
  <c r="F13" i="1"/>
  <c r="F8" i="1" s="1"/>
  <c r="F46" i="1" s="1"/>
  <c r="E13" i="1"/>
  <c r="D13" i="1"/>
  <c r="B13" i="1"/>
  <c r="G12" i="1"/>
  <c r="C12" i="1"/>
  <c r="G11" i="1"/>
  <c r="C11" i="1"/>
  <c r="C10" i="1" s="1"/>
  <c r="G10" i="1"/>
  <c r="F10" i="1"/>
  <c r="E10" i="1"/>
  <c r="D10" i="1"/>
  <c r="B10" i="1"/>
  <c r="B8" i="1" s="1"/>
  <c r="B46" i="1" s="1"/>
  <c r="E8" i="1"/>
  <c r="E46" i="1" s="1"/>
  <c r="G8" i="1" l="1"/>
  <c r="G46" i="1" s="1"/>
  <c r="C8" i="1"/>
  <c r="C46" i="1" s="1"/>
</calcChain>
</file>

<file path=xl/sharedStrings.xml><?xml version="1.0" encoding="utf-8"?>
<sst xmlns="http://schemas.openxmlformats.org/spreadsheetml/2006/main" count="44" uniqueCount="44">
  <si>
    <t>Gastos por Categoria Programática</t>
  </si>
  <si>
    <t>Del 1 de Enero al 30 de Septiembre de 2024</t>
  </si>
  <si>
    <t>(Cifras en Pesos)</t>
  </si>
  <si>
    <t xml:space="preserve">Concepto </t>
  </si>
  <si>
    <t>Egresos</t>
  </si>
  <si>
    <t>Subejercicio</t>
  </si>
  <si>
    <t>Aprobado</t>
  </si>
  <si>
    <t>Ampliaciones/ (Reducciones)</t>
  </si>
  <si>
    <t>Modificado</t>
  </si>
  <si>
    <t>Devengado</t>
  </si>
  <si>
    <t>Pagado</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</si>
  <si>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</si>
  <si>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</si>
  <si>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</si>
  <si>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</si>
  <si>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</si>
  <si>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</si>
  <si>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</si>
  <si>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</si>
  <si>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</si>
  <si>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</si>
  <si>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</si>
  <si>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</si>
  <si>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</si>
  <si>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</si>
  <si>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</si>
  <si>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</si>
  <si>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</si>
  <si>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</si>
  <si>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</si>
  <si>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</si>
  <si>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</si>
  <si>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</si>
  <si>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</si>
  <si>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</si>
  <si>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</si>
  <si>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</si>
  <si>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</si>
  <si>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</si>
  <si>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</si>
  <si>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</si>
  <si>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Total general</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</si>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</sst>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_ ;\-0\ "/>
  </numFmts>
  <fonts count="12">
    <font>
      <sz val="11"/>
      <color theme="1"/>
      <name val="Aptos Narrow"/>
      <family val="2"/>
      <scheme val="minor"/>
    </font>
    <font>
      <sz val="11"/>
      <color theme="1"/>
      <name val="Aptos Narrow"/>
      <family val="2"/>
      <scheme val="minor"/>
    </font>
    <font>
      <b/>
      <sz val="10"/>
      <name val="Encode Sans Expanded SemiBold"/>
    </font>
    <font>
      <sz val="10"/>
      <name val="Encode Sans Expanded SemiBold"/>
    </font>
    <font>
      <b/>
      <sz val="8"/>
      <name val="Encode Sans Expanded SemiBold"/>
    </font>
    <font>
      <sz val="11"/>
      <color theme="1"/>
      <name val="Encode Sans Expanded SemiBold"/>
    </font>
    <font>
      <b/>
      <sz val="10"/>
      <color theme="0"/>
      <name val="Calibri"/>
      <family val="2"/>
    </font>
    <font>
      <sz val="10"/>
      <color theme="0"/>
      <name val="Calibri"/>
      <family val="2"/>
    </font>
    <font>
      <sz val="10"/>
      <color theme="1"/>
      <name val="Aptos Narrow"/>
      <family val="2"/>
      <scheme val="minor"/>
    </font>
    <font>
      <sz val="10"/>
      <color theme="1"/>
      <name val="Helvetica"/>
      <family val="2"/>
    </font>
    <font>
      <b/>
      <sz val="10"/>
      <color theme="1"/>
      <name val="Aptos Narrow"/>
      <family val="2"/>
      <scheme val="minor"/>
    </font>
    <font>
      <sz val="8"/>
      <color theme="1"/>
      <name val="Aptos Narrow"/>
      <family val="2"/>
      <scheme val="minor"/>
    </font>
  </fonts>
  <fills count="6">
    <fill>
      <patternFill patternType="none"/>
    </fill>
    <fill>
      <patternFill patternType="gray125"/>
    </fill>
    <fill>
      <patternFill patternType="solid">
        <fgColor rgb="FFAB003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auto="1"/>
      </left>
      <right/>
      <top style="thin">
        <color auto="1"/>
      </top>
      <bottom style="thin">
        <color theme="0" tint="-0.249977111117893"/>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theme="0" tint="-0.249977111117893"/>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47">
    <xf numFmtId="0" fontId="0" fillId="0" borderId="0" xfId="0"/>
    <xf numFmtId="0" fontId="3" fillId="0" borderId="0" xfId="0" applyFont="1"/>
    <xf numFmtId="0" fontId="5" fillId="0" borderId="0" xfId="0" applyFont="1"/>
    <xf numFmtId="0" fontId="7" fillId="0" borderId="0" xfId="0" applyFont="1"/>
    <xf numFmtId="37" fontId="6" fillId="2" borderId="5" xfId="1" applyNumberFormat="1" applyFont="1" applyFill="1" applyBorder="1" applyAlignment="1" applyProtection="1">
      <alignment horizontal="center" vertical="center"/>
    </xf>
    <xf numFmtId="37" fontId="6" fillId="2" borderId="5" xfId="1" applyNumberFormat="1" applyFont="1" applyFill="1" applyBorder="1" applyAlignment="1" applyProtection="1">
      <alignment horizontal="center" wrapText="1"/>
    </xf>
    <xf numFmtId="37" fontId="6" fillId="2" borderId="7" xfId="1" applyNumberFormat="1" applyFont="1" applyFill="1" applyBorder="1" applyAlignment="1" applyProtection="1">
      <alignment horizontal="center" vertical="center"/>
    </xf>
    <xf numFmtId="0" fontId="8" fillId="0" borderId="8" xfId="0" applyFont="1" applyBorder="1"/>
    <xf numFmtId="0" fontId="8" fillId="0" borderId="0" xfId="0" applyFont="1"/>
    <xf numFmtId="0" fontId="8" fillId="0" borderId="9" xfId="0" applyFont="1" applyBorder="1"/>
    <xf numFmtId="0" fontId="9" fillId="0" borderId="0" xfId="0" applyFont="1"/>
    <xf numFmtId="0" fontId="10" fillId="3" borderId="7" xfId="0" applyFont="1" applyFill="1" applyBorder="1" applyAlignment="1">
      <alignment vertical="center" wrapText="1"/>
    </xf>
    <xf numFmtId="3" fontId="10" fillId="3" borderId="5" xfId="0" applyNumberFormat="1" applyFont="1" applyFill="1" applyBorder="1" applyAlignment="1">
      <alignment vertical="center"/>
    </xf>
    <xf numFmtId="0" fontId="10" fillId="0" borderId="0" xfId="0" applyFont="1" applyAlignment="1">
      <alignment vertical="center"/>
    </xf>
    <xf numFmtId="0" fontId="8" fillId="4" borderId="10" xfId="0" applyFont="1" applyFill="1" applyBorder="1" applyAlignment="1">
      <alignment horizontal="left" vertical="center"/>
    </xf>
    <xf numFmtId="3" fontId="8" fillId="0" borderId="10" xfId="0" applyNumberFormat="1" applyFont="1" applyBorder="1" applyAlignment="1">
      <alignment vertical="center"/>
    </xf>
    <xf numFmtId="0" fontId="8" fillId="0" borderId="0" xfId="0" applyFont="1" applyAlignment="1">
      <alignment vertical="center"/>
    </xf>
    <xf numFmtId="0" fontId="10" fillId="0" borderId="10" xfId="0" applyFont="1" applyBorder="1" applyAlignment="1">
      <alignment horizontal="left" vertical="center" wrapText="1" indent="2"/>
    </xf>
    <xf numFmtId="3" fontId="10" fillId="0" borderId="10" xfId="0" applyNumberFormat="1" applyFont="1" applyBorder="1" applyAlignment="1">
      <alignment vertical="center"/>
    </xf>
    <xf numFmtId="0" fontId="8" fillId="0" borderId="10" xfId="0" applyFont="1" applyBorder="1" applyAlignment="1">
      <alignment horizontal="left" vertical="center" wrapText="1" indent="5"/>
    </xf>
    <xf numFmtId="3" fontId="8" fillId="0" borderId="10" xfId="1" applyNumberFormat="1" applyFont="1" applyBorder="1" applyAlignment="1">
      <alignment vertical="center"/>
    </xf>
    <xf numFmtId="0" fontId="8" fillId="4" borderId="11" xfId="0" applyFont="1" applyFill="1" applyBorder="1" applyAlignment="1">
      <alignment horizontal="left" vertical="center"/>
    </xf>
    <xf numFmtId="3" fontId="8" fillId="0" borderId="11" xfId="0" applyNumberFormat="1" applyFont="1" applyBorder="1" applyAlignment="1">
      <alignment vertical="center"/>
    </xf>
    <xf numFmtId="0" fontId="8" fillId="4" borderId="10" xfId="0" applyFont="1" applyFill="1" applyBorder="1" applyAlignment="1">
      <alignment horizontal="left" vertical="center" indent="1"/>
    </xf>
    <xf numFmtId="0" fontId="8" fillId="0" borderId="10" xfId="0" applyFont="1" applyBorder="1" applyAlignment="1">
      <alignment vertical="center" wrapText="1"/>
    </xf>
    <xf numFmtId="3" fontId="8" fillId="0" borderId="10" xfId="1" applyNumberFormat="1" applyFont="1" applyFill="1" applyBorder="1" applyAlignment="1">
      <alignment vertical="center"/>
    </xf>
    <xf numFmtId="0" fontId="8" fillId="0" borderId="10" xfId="0" applyFont="1" applyBorder="1" applyAlignment="1">
      <alignment horizontal="left" vertical="center"/>
    </xf>
    <xf numFmtId="0" fontId="8" fillId="0" borderId="10" xfId="0" applyFont="1" applyBorder="1"/>
    <xf numFmtId="3" fontId="8" fillId="0" borderId="10" xfId="0" applyNumberFormat="1" applyFont="1" applyBorder="1"/>
    <xf numFmtId="0" fontId="10" fillId="5" borderId="5" xfId="0" applyFont="1" applyFill="1" applyBorder="1" applyAlignment="1">
      <alignment vertical="center"/>
    </xf>
    <xf numFmtId="3" fontId="10" fillId="5" borderId="5" xfId="1" applyNumberFormat="1" applyFont="1" applyFill="1" applyBorder="1" applyAlignment="1">
      <alignment vertical="center"/>
    </xf>
    <xf numFmtId="0" fontId="1" fillId="0" borderId="0" xfId="0" applyFont="1"/>
    <xf numFmtId="0" fontId="11" fillId="0" borderId="0" xfId="0" applyFont="1" applyAlignment="1">
      <alignment vertical="center"/>
    </xf>
    <xf numFmtId="3" fontId="1" fillId="0" borderId="0" xfId="0" applyNumberFormat="1" applyFont="1"/>
    <xf numFmtId="164" fontId="1" fillId="0" borderId="0" xfId="1" applyFont="1"/>
    <xf numFmtId="164" fontId="1" fillId="0" borderId="0" xfId="0" applyNumberFormat="1" applyFont="1"/>
    <xf numFmtId="3" fontId="0" fillId="0" borderId="0" xfId="0" applyNumberFormat="1"/>
    <xf numFmtId="0" fontId="11" fillId="0" borderId="0" xfId="0" applyFont="1" applyAlignment="1">
      <alignment horizontal="left" vertical="center" wrapText="1"/>
    </xf>
    <xf numFmtId="165" fontId="2" fillId="0" borderId="0" xfId="1" applyNumberFormat="1" applyFont="1" applyFill="1" applyBorder="1" applyAlignment="1" applyProtection="1">
      <alignment horizontal="center"/>
    </xf>
    <xf numFmtId="165" fontId="2" fillId="0" borderId="0" xfId="1" applyNumberFormat="1" applyFont="1" applyFill="1" applyBorder="1" applyAlignment="1" applyProtection="1">
      <alignment horizontal="center" vertical="center"/>
    </xf>
    <xf numFmtId="165" fontId="4" fillId="0" borderId="0" xfId="1" applyNumberFormat="1" applyFont="1" applyFill="1" applyBorder="1" applyAlignment="1" applyProtection="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37" fontId="6" fillId="2" borderId="2" xfId="1" applyNumberFormat="1" applyFont="1" applyFill="1" applyBorder="1" applyAlignment="1" applyProtection="1">
      <alignment horizontal="center"/>
    </xf>
    <xf numFmtId="37" fontId="6" fillId="2" borderId="3" xfId="1" applyNumberFormat="1" applyFont="1" applyFill="1" applyBorder="1" applyAlignment="1" applyProtection="1">
      <alignment horizontal="center"/>
    </xf>
    <xf numFmtId="37" fontId="6" fillId="2" borderId="4" xfId="1" applyNumberFormat="1" applyFont="1" applyFill="1" applyBorder="1" applyAlignment="1" applyProtection="1">
      <alignment horizontal="center"/>
    </xf>
    <xf numFmtId="37" fontId="6" fillId="2" borderId="5" xfId="1" applyNumberFormat="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433916</xdr:colOff>
      <xdr:row>0</xdr:row>
      <xdr:rowOff>127000</xdr:rowOff>
    </xdr:from>
    <xdr:to>
      <xdr:col>0</xdr:col>
      <xdr:colOff>2392254</xdr:colOff>
      <xdr:row>2</xdr:row>
      <xdr:rowOff>180250</xdr:rowOff>
    </xdr:to>
    <xdr:pic>
      <xdr:nvPicPr>
        <xdr:cNvPr id="2" name="Imagen 1">
          <a:extLst>
            <a:ext uri="{FF2B5EF4-FFF2-40B4-BE49-F238E27FC236}">
              <a16:creationId xmlns:a16="http://schemas.microsoft.com/office/drawing/2014/main" id="{972529F8-CA77-4E26-8899-2F92ED7C52AF}"/>
            </a:ext>
          </a:extLst>
        </xdr:cNvPr>
        <xdr:cNvPicPr>
          <a:picLocks noChangeAspect="1"/>
        </xdr:cNvPicPr>
      </xdr:nvPicPr>
      <xdr:blipFill rotWithShape="1">
        <a:blip xmlns:r="http://schemas.openxmlformats.org/officeDocument/2006/relationships" r:embed="rId1"/>
        <a:srcRect l="3009" t="5953"/>
        <a:stretch/>
      </xdr:blipFill>
      <xdr:spPr>
        <a:xfrm>
          <a:off x="433916" y="127000"/>
          <a:ext cx="1958338" cy="720000"/>
        </a:xfrm>
        <a:prstGeom prst="rect">
          <a:avLst/>
        </a:prstGeom>
      </xdr:spPr>
    </xdr:pic>
    <xdr:clientData/>
  </xdr:twoCellAnchor>
  <xdr:oneCellAnchor>
    <xdr:from>
      <xdr:col>0</xdr:col>
      <xdr:colOff>404280</xdr:colOff>
      <xdr:row>56</xdr:row>
      <xdr:rowOff>2580</xdr:rowOff>
    </xdr:from>
    <xdr:ext cx="2543175" cy="248851"/>
    <xdr:sp macro="" textlink="">
      <xdr:nvSpPr>
        <xdr:cNvPr id="3" name="7 CuadroTexto">
          <a:extLst>
            <a:ext uri="{FF2B5EF4-FFF2-40B4-BE49-F238E27FC236}">
              <a16:creationId xmlns:a16="http://schemas.microsoft.com/office/drawing/2014/main" id="{0CDE68C5-2B04-4F1D-91EA-822D2D4C6507}"/>
            </a:ext>
          </a:extLst>
        </xdr:cNvPr>
        <xdr:cNvSpPr txBox="1"/>
      </xdr:nvSpPr>
      <xdr:spPr>
        <a:xfrm>
          <a:off x="404280" y="12118380"/>
          <a:ext cx="2543175"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0</xdr:col>
      <xdr:colOff>2985269</xdr:colOff>
      <xdr:row>56</xdr:row>
      <xdr:rowOff>20107</xdr:rowOff>
    </xdr:from>
    <xdr:to>
      <xdr:col>2</xdr:col>
      <xdr:colOff>504822</xdr:colOff>
      <xdr:row>60</xdr:row>
      <xdr:rowOff>28769</xdr:rowOff>
    </xdr:to>
    <xdr:sp macro="" textlink="">
      <xdr:nvSpPr>
        <xdr:cNvPr id="4" name="7 CuadroTexto">
          <a:extLst>
            <a:ext uri="{FF2B5EF4-FFF2-40B4-BE49-F238E27FC236}">
              <a16:creationId xmlns:a16="http://schemas.microsoft.com/office/drawing/2014/main" id="{09EC5840-D44A-4CDF-B102-D24332D18DC9}"/>
            </a:ext>
          </a:extLst>
        </xdr:cNvPr>
        <xdr:cNvSpPr txBox="1"/>
      </xdr:nvSpPr>
      <xdr:spPr>
        <a:xfrm>
          <a:off x="2985269" y="12135907"/>
          <a:ext cx="2929753" cy="77066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4</xdr:col>
      <xdr:colOff>691379</xdr:colOff>
      <xdr:row>56</xdr:row>
      <xdr:rowOff>0</xdr:rowOff>
    </xdr:from>
    <xdr:ext cx="3035010" cy="733425"/>
    <xdr:sp macro="" textlink="">
      <xdr:nvSpPr>
        <xdr:cNvPr id="5" name="7 CuadroTexto">
          <a:extLst>
            <a:ext uri="{FF2B5EF4-FFF2-40B4-BE49-F238E27FC236}">
              <a16:creationId xmlns:a16="http://schemas.microsoft.com/office/drawing/2014/main" id="{A44D6C71-811C-4648-B229-EC39CA754295}"/>
            </a:ext>
          </a:extLst>
        </xdr:cNvPr>
        <xdr:cNvSpPr txBox="1"/>
      </xdr:nvSpPr>
      <xdr:spPr>
        <a:xfrm>
          <a:off x="8749529" y="12115800"/>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2</xdr:col>
      <xdr:colOff>570439</xdr:colOff>
      <xdr:row>56</xdr:row>
      <xdr:rowOff>0</xdr:rowOff>
    </xdr:from>
    <xdr:ext cx="2593557" cy="248851"/>
    <xdr:sp macro="" textlink="">
      <xdr:nvSpPr>
        <xdr:cNvPr id="6" name="7 CuadroTexto">
          <a:extLst>
            <a:ext uri="{FF2B5EF4-FFF2-40B4-BE49-F238E27FC236}">
              <a16:creationId xmlns:a16="http://schemas.microsoft.com/office/drawing/2014/main" id="{CC523A94-A5A4-400E-8910-8062EDB2936D}"/>
            </a:ext>
          </a:extLst>
        </xdr:cNvPr>
        <xdr:cNvSpPr txBox="1"/>
      </xdr:nvSpPr>
      <xdr:spPr>
        <a:xfrm>
          <a:off x="5980639" y="12115800"/>
          <a:ext cx="259355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editAs="oneCell">
    <xdr:from>
      <xdr:col>5</xdr:col>
      <xdr:colOff>455084</xdr:colOff>
      <xdr:row>0</xdr:row>
      <xdr:rowOff>95250</xdr:rowOff>
    </xdr:from>
    <xdr:to>
      <xdr:col>5</xdr:col>
      <xdr:colOff>1240833</xdr:colOff>
      <xdr:row>3</xdr:row>
      <xdr:rowOff>20509</xdr:rowOff>
    </xdr:to>
    <xdr:pic>
      <xdr:nvPicPr>
        <xdr:cNvPr id="7" name="Imagen 6">
          <a:extLst>
            <a:ext uri="{FF2B5EF4-FFF2-40B4-BE49-F238E27FC236}">
              <a16:creationId xmlns:a16="http://schemas.microsoft.com/office/drawing/2014/main" id="{19697D20-0EDE-47A1-9BBC-0D5CEFDB6693}"/>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837209" y="95250"/>
          <a:ext cx="785749" cy="8587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32153-F916-4E81-AADC-15A0631708BC}">
  <sheetPr codeName="Hoja26">
    <tabColor rgb="FFC00000"/>
  </sheetPr>
  <dimension ref="A1:G67"/>
  <sheetViews>
    <sheetView showGridLines="0" tabSelected="1" zoomScaleNormal="100" workbookViewId="0">
      <selection activeCell="I53" sqref="I53"/>
    </sheetView>
  </sheetViews>
  <sheetFormatPr baseColWidth="10" defaultColWidth="11.42578125" defaultRowHeight="15"/>
  <cols>
    <col min="1" max="1" width="61.28515625" customWidth="1"/>
    <col min="2" max="7" width="19.85546875" customWidth="1"/>
  </cols>
  <sheetData>
    <row r="1" spans="1:7" s="1" customFormat="1" ht="28.5" customHeight="1">
      <c r="A1" s="38" t="s">
        <v>0</v>
      </c>
      <c r="B1" s="38"/>
      <c r="C1" s="38"/>
      <c r="D1" s="38"/>
      <c r="E1" s="38"/>
      <c r="F1" s="38"/>
      <c r="G1" s="38"/>
    </row>
    <row r="2" spans="1:7" s="1" customFormat="1" ht="24" customHeight="1">
      <c r="A2" s="39" t="s">
        <v>1</v>
      </c>
      <c r="B2" s="39"/>
      <c r="C2" s="39"/>
      <c r="D2" s="39"/>
      <c r="E2" s="39"/>
      <c r="F2" s="39"/>
      <c r="G2" s="39"/>
    </row>
    <row r="3" spans="1:7" s="1" customFormat="1" ht="21" customHeight="1">
      <c r="A3" s="40" t="s">
        <v>2</v>
      </c>
      <c r="B3" s="40"/>
      <c r="C3" s="40"/>
      <c r="D3" s="40"/>
      <c r="E3" s="40"/>
      <c r="F3" s="40"/>
      <c r="G3" s="40"/>
    </row>
    <row r="4" spans="1:7" s="2" customFormat="1" ht="9.9499999999999993" customHeight="1"/>
    <row r="5" spans="1:7" s="3" customFormat="1" ht="12.75">
      <c r="A5" s="41" t="s">
        <v>3</v>
      </c>
      <c r="B5" s="43" t="s">
        <v>4</v>
      </c>
      <c r="C5" s="44"/>
      <c r="D5" s="44"/>
      <c r="E5" s="44"/>
      <c r="F5" s="45"/>
      <c r="G5" s="46" t="s">
        <v>5</v>
      </c>
    </row>
    <row r="6" spans="1:7" s="3" customFormat="1" ht="25.5">
      <c r="A6" s="42"/>
      <c r="B6" s="4" t="s">
        <v>6</v>
      </c>
      <c r="C6" s="5" t="s">
        <v>7</v>
      </c>
      <c r="D6" s="4" t="s">
        <v>8</v>
      </c>
      <c r="E6" s="4" t="s">
        <v>9</v>
      </c>
      <c r="F6" s="6" t="s">
        <v>10</v>
      </c>
      <c r="G6" s="46"/>
    </row>
    <row r="7" spans="1:7" s="10" customFormat="1" ht="8.1" customHeight="1">
      <c r="A7" s="7"/>
      <c r="B7" s="8"/>
      <c r="C7" s="8"/>
      <c r="D7" s="8"/>
      <c r="E7" s="8"/>
      <c r="F7" s="8"/>
      <c r="G7" s="9"/>
    </row>
    <row r="8" spans="1:7" s="13" customFormat="1" ht="24.95" customHeight="1">
      <c r="A8" s="11" t="s">
        <v>11</v>
      </c>
      <c r="B8" s="12">
        <f t="shared" ref="B8:G8" si="0">B10+B13+B23+B28+B31+B37</f>
        <v>65267290762.090019</v>
      </c>
      <c r="C8" s="12">
        <f t="shared" si="0"/>
        <v>10431754549.85994</v>
      </c>
      <c r="D8" s="12">
        <f t="shared" si="0"/>
        <v>75699045311.949966</v>
      </c>
      <c r="E8" s="12">
        <f t="shared" si="0"/>
        <v>51883190040.159973</v>
      </c>
      <c r="F8" s="12">
        <f t="shared" si="0"/>
        <v>50803358173.469986</v>
      </c>
      <c r="G8" s="12">
        <f t="shared" si="0"/>
        <v>23815855271.789989</v>
      </c>
    </row>
    <row r="9" spans="1:7" s="16" customFormat="1" ht="8.1" customHeight="1">
      <c r="A9" s="14"/>
      <c r="B9" s="15"/>
      <c r="C9" s="15"/>
      <c r="D9" s="15"/>
      <c r="E9" s="15"/>
      <c r="F9" s="15"/>
      <c r="G9" s="15"/>
    </row>
    <row r="10" spans="1:7" s="16" customFormat="1" ht="17.100000000000001" customHeight="1">
      <c r="A10" s="17" t="s">
        <v>12</v>
      </c>
      <c r="B10" s="18">
        <f>SUM(B11:B12)</f>
        <v>1772034274.5599999</v>
      </c>
      <c r="C10" s="18">
        <f t="shared" ref="C10:G10" si="1">SUM(C11:C12)</f>
        <v>1268559099.7299986</v>
      </c>
      <c r="D10" s="18">
        <f t="shared" si="1"/>
        <v>3040593374.2899985</v>
      </c>
      <c r="E10" s="18">
        <f t="shared" si="1"/>
        <v>2148240690.7500005</v>
      </c>
      <c r="F10" s="18">
        <f t="shared" si="1"/>
        <v>1806457521.6700001</v>
      </c>
      <c r="G10" s="18">
        <f t="shared" si="1"/>
        <v>892352683.53999817</v>
      </c>
    </row>
    <row r="11" spans="1:7" s="16" customFormat="1" ht="17.100000000000001" customHeight="1">
      <c r="A11" s="19" t="s">
        <v>13</v>
      </c>
      <c r="B11" s="20">
        <v>1201085740.8999999</v>
      </c>
      <c r="C11" s="20">
        <f>D11-B11</f>
        <v>903253833.85000014</v>
      </c>
      <c r="D11" s="20">
        <v>2104339574.75</v>
      </c>
      <c r="E11" s="20">
        <v>1445818608.5200005</v>
      </c>
      <c r="F11" s="20">
        <v>1129596997.7800004</v>
      </c>
      <c r="G11" s="15">
        <f>D11-E11</f>
        <v>658520966.22999954</v>
      </c>
    </row>
    <row r="12" spans="1:7" s="16" customFormat="1" ht="17.100000000000001" customHeight="1">
      <c r="A12" s="19" t="s">
        <v>14</v>
      </c>
      <c r="B12" s="20">
        <v>570948533.65999997</v>
      </c>
      <c r="C12" s="20">
        <f>D12-B12</f>
        <v>365305265.87999856</v>
      </c>
      <c r="D12" s="20">
        <v>936253799.53999853</v>
      </c>
      <c r="E12" s="20">
        <v>702422082.2299999</v>
      </c>
      <c r="F12" s="20">
        <v>676860523.88999975</v>
      </c>
      <c r="G12" s="15">
        <f>D12-E12</f>
        <v>233831717.30999863</v>
      </c>
    </row>
    <row r="13" spans="1:7" s="13" customFormat="1" ht="17.100000000000001" customHeight="1">
      <c r="A13" s="17" t="s">
        <v>15</v>
      </c>
      <c r="B13" s="18">
        <f>SUM(B14:B21)</f>
        <v>54953566644.580025</v>
      </c>
      <c r="C13" s="18">
        <f t="shared" ref="C13:G13" si="2">SUM(C14:C21)</f>
        <v>9482218525.9299431</v>
      </c>
      <c r="D13" s="18">
        <f t="shared" si="2"/>
        <v>64435785170.509964</v>
      </c>
      <c r="E13" s="18">
        <f t="shared" si="2"/>
        <v>44317655074.029968</v>
      </c>
      <c r="F13" s="18">
        <f t="shared" si="2"/>
        <v>43608374429.599983</v>
      </c>
      <c r="G13" s="18">
        <f t="shared" si="2"/>
        <v>20118130096.479992</v>
      </c>
    </row>
    <row r="14" spans="1:7" s="16" customFormat="1" ht="17.100000000000001" customHeight="1">
      <c r="A14" s="19" t="s">
        <v>16</v>
      </c>
      <c r="B14" s="20">
        <v>40182260562.540001</v>
      </c>
      <c r="C14" s="20">
        <f>D14-B14</f>
        <v>3930450028.5299988</v>
      </c>
      <c r="D14" s="20">
        <v>44112710591.07</v>
      </c>
      <c r="E14" s="20">
        <v>32522182958.210011</v>
      </c>
      <c r="F14" s="20">
        <v>32165060229.290028</v>
      </c>
      <c r="G14" s="15">
        <f t="shared" ref="G14:G21" si="3">D14-E14</f>
        <v>11590527632.859989</v>
      </c>
    </row>
    <row r="15" spans="1:7" s="16" customFormat="1" ht="17.100000000000001" customHeight="1">
      <c r="A15" s="19" t="s">
        <v>17</v>
      </c>
      <c r="B15" s="20"/>
      <c r="C15" s="20"/>
      <c r="D15" s="20"/>
      <c r="E15" s="20"/>
      <c r="F15" s="20"/>
      <c r="G15" s="15">
        <f t="shared" si="3"/>
        <v>0</v>
      </c>
    </row>
    <row r="16" spans="1:7" s="16" customFormat="1" ht="17.100000000000001" customHeight="1">
      <c r="A16" s="19" t="s">
        <v>18</v>
      </c>
      <c r="B16" s="20">
        <v>8967641626.8400154</v>
      </c>
      <c r="C16" s="20">
        <f t="shared" ref="C16:C18" si="4">D16-B16</f>
        <v>3615301063.5199451</v>
      </c>
      <c r="D16" s="20">
        <v>12582942690.359961</v>
      </c>
      <c r="E16" s="20">
        <v>8075600660.9599571</v>
      </c>
      <c r="F16" s="20">
        <v>7788620167.3599472</v>
      </c>
      <c r="G16" s="15">
        <f t="shared" si="3"/>
        <v>4507342029.4000034</v>
      </c>
    </row>
    <row r="17" spans="1:7" s="16" customFormat="1" ht="17.100000000000001" customHeight="1">
      <c r="A17" s="19" t="s">
        <v>19</v>
      </c>
      <c r="B17" s="20">
        <v>43745218.870000005</v>
      </c>
      <c r="C17" s="20">
        <f t="shared" si="4"/>
        <v>125249584.64000008</v>
      </c>
      <c r="D17" s="20">
        <v>168994803.51000008</v>
      </c>
      <c r="E17" s="20">
        <v>79765986.00000003</v>
      </c>
      <c r="F17" s="20">
        <v>75444352.190000027</v>
      </c>
      <c r="G17" s="15">
        <f t="shared" si="3"/>
        <v>89228817.51000005</v>
      </c>
    </row>
    <row r="18" spans="1:7" s="16" customFormat="1" ht="17.100000000000001" customHeight="1">
      <c r="A18" s="19" t="s">
        <v>20</v>
      </c>
      <c r="B18" s="20">
        <v>179528957.25999993</v>
      </c>
      <c r="C18" s="20">
        <f t="shared" si="4"/>
        <v>12547503.050000012</v>
      </c>
      <c r="D18" s="20">
        <v>192076460.30999994</v>
      </c>
      <c r="E18" s="20">
        <v>141814087.12999988</v>
      </c>
      <c r="F18" s="20">
        <v>136510598.49999991</v>
      </c>
      <c r="G18" s="15">
        <f t="shared" si="3"/>
        <v>50262373.180000067</v>
      </c>
    </row>
    <row r="19" spans="1:7" s="16" customFormat="1" ht="17.100000000000001" customHeight="1">
      <c r="A19" s="19" t="s">
        <v>21</v>
      </c>
      <c r="B19" s="15"/>
      <c r="C19" s="15"/>
      <c r="D19" s="20"/>
      <c r="E19" s="15"/>
      <c r="F19" s="15"/>
      <c r="G19" s="15">
        <f t="shared" si="3"/>
        <v>0</v>
      </c>
    </row>
    <row r="20" spans="1:7" s="16" customFormat="1" ht="17.100000000000001" customHeight="1">
      <c r="A20" s="19" t="s">
        <v>22</v>
      </c>
      <c r="B20" s="20">
        <v>2298410875.6500001</v>
      </c>
      <c r="C20" s="20">
        <f t="shared" ref="C20:C21" si="5">D20-B20</f>
        <v>73077458.919999599</v>
      </c>
      <c r="D20" s="20">
        <v>2371488334.5699997</v>
      </c>
      <c r="E20" s="20">
        <v>1456992765.4599998</v>
      </c>
      <c r="F20" s="20">
        <v>1443664823.8199997</v>
      </c>
      <c r="G20" s="15">
        <f t="shared" si="3"/>
        <v>914495569.1099999</v>
      </c>
    </row>
    <row r="21" spans="1:7" s="16" customFormat="1" ht="17.100000000000001" customHeight="1">
      <c r="A21" s="19" t="s">
        <v>23</v>
      </c>
      <c r="B21" s="20">
        <v>3281979403.4199996</v>
      </c>
      <c r="C21" s="20">
        <f t="shared" si="5"/>
        <v>1725592887.269999</v>
      </c>
      <c r="D21" s="20">
        <v>5007572290.6899986</v>
      </c>
      <c r="E21" s="20">
        <v>2041298616.2700019</v>
      </c>
      <c r="F21" s="20">
        <v>1999074258.4400017</v>
      </c>
      <c r="G21" s="15">
        <f t="shared" si="3"/>
        <v>2966273674.4199967</v>
      </c>
    </row>
    <row r="22" spans="1:7" s="16" customFormat="1" ht="10.5" customHeight="1">
      <c r="A22" s="14"/>
      <c r="B22" s="15"/>
      <c r="C22" s="15"/>
      <c r="D22" s="15"/>
      <c r="E22" s="15"/>
      <c r="F22" s="15"/>
      <c r="G22" s="15"/>
    </row>
    <row r="23" spans="1:7" s="13" customFormat="1" ht="17.100000000000001" customHeight="1">
      <c r="A23" s="17" t="s">
        <v>24</v>
      </c>
      <c r="B23" s="18">
        <f>SUM(B24:B26)</f>
        <v>3640039835.7400007</v>
      </c>
      <c r="C23" s="18">
        <f t="shared" ref="C23:G23" si="6">SUM(C24:C26)</f>
        <v>-335828374.45000237</v>
      </c>
      <c r="D23" s="18">
        <f t="shared" si="6"/>
        <v>3304211461.2899981</v>
      </c>
      <c r="E23" s="18">
        <f t="shared" si="6"/>
        <v>1686341750.6200011</v>
      </c>
      <c r="F23" s="18">
        <f t="shared" si="6"/>
        <v>1661129219.7400031</v>
      </c>
      <c r="G23" s="18">
        <f t="shared" si="6"/>
        <v>1617869710.6699972</v>
      </c>
    </row>
    <row r="24" spans="1:7" s="16" customFormat="1" ht="25.5" customHeight="1">
      <c r="A24" s="19" t="s">
        <v>25</v>
      </c>
      <c r="B24" s="20">
        <v>3459045347.2600012</v>
      </c>
      <c r="C24" s="20">
        <f t="shared" ref="C24:C26" si="7">D24-B24</f>
        <v>-373200956.07000256</v>
      </c>
      <c r="D24" s="20">
        <v>3085844391.1899986</v>
      </c>
      <c r="E24" s="20">
        <v>1554864550.8300011</v>
      </c>
      <c r="F24" s="20">
        <v>1531843775.140003</v>
      </c>
      <c r="G24" s="15">
        <f t="shared" ref="G24:G25" si="8">D24-E24</f>
        <v>1530979840.3599975</v>
      </c>
    </row>
    <row r="25" spans="1:7" s="16" customFormat="1" ht="17.100000000000001" customHeight="1">
      <c r="A25" s="19" t="s">
        <v>26</v>
      </c>
      <c r="B25" s="20">
        <v>180994488.47999939</v>
      </c>
      <c r="C25" s="20">
        <f t="shared" si="7"/>
        <v>37372581.620000184</v>
      </c>
      <c r="D25" s="20">
        <v>218367070.09999958</v>
      </c>
      <c r="E25" s="20">
        <v>131477199.78999998</v>
      </c>
      <c r="F25" s="20">
        <v>129285444.6000002</v>
      </c>
      <c r="G25" s="15">
        <f t="shared" si="8"/>
        <v>86889870.3099996</v>
      </c>
    </row>
    <row r="26" spans="1:7" s="16" customFormat="1" ht="17.100000000000001" customHeight="1">
      <c r="A26" s="19" t="s">
        <v>27</v>
      </c>
      <c r="B26" s="15"/>
      <c r="C26" s="15">
        <f t="shared" si="7"/>
        <v>0</v>
      </c>
      <c r="D26" s="20"/>
      <c r="E26" s="15"/>
      <c r="F26" s="15"/>
      <c r="G26" s="15">
        <f>D26-E26</f>
        <v>0</v>
      </c>
    </row>
    <row r="27" spans="1:7" s="16" customFormat="1" ht="11.25" customHeight="1">
      <c r="A27" s="21"/>
      <c r="B27" s="22"/>
      <c r="C27" s="22"/>
      <c r="D27" s="22"/>
      <c r="E27" s="22"/>
      <c r="F27" s="22"/>
      <c r="G27" s="22"/>
    </row>
    <row r="28" spans="1:7" s="13" customFormat="1" ht="18" customHeight="1">
      <c r="A28" s="17" t="s">
        <v>28</v>
      </c>
      <c r="B28" s="18">
        <f t="shared" ref="B28:G28" si="9">SUM(B29:B30)</f>
        <v>27961594.939999998</v>
      </c>
      <c r="C28" s="18">
        <f t="shared" si="9"/>
        <v>16805298.650000021</v>
      </c>
      <c r="D28" s="18">
        <f t="shared" si="9"/>
        <v>44766893.590000018</v>
      </c>
      <c r="E28" s="18">
        <f t="shared" si="9"/>
        <v>30990425.230000004</v>
      </c>
      <c r="F28" s="18">
        <f t="shared" si="9"/>
        <v>29120095.889999993</v>
      </c>
      <c r="G28" s="18">
        <f t="shared" si="9"/>
        <v>13776468.360000014</v>
      </c>
    </row>
    <row r="29" spans="1:7" s="16" customFormat="1" ht="18" customHeight="1">
      <c r="A29" s="19" t="s">
        <v>29</v>
      </c>
      <c r="B29" s="20"/>
      <c r="C29" s="20">
        <f t="shared" ref="C29:C30" si="10">D29-B29</f>
        <v>0</v>
      </c>
      <c r="D29" s="20"/>
      <c r="E29" s="20"/>
      <c r="F29" s="20"/>
      <c r="G29" s="15">
        <f t="shared" ref="G29:G44" si="11">D29-E29</f>
        <v>0</v>
      </c>
    </row>
    <row r="30" spans="1:7" s="16" customFormat="1" ht="18" customHeight="1">
      <c r="A30" s="19" t="s">
        <v>30</v>
      </c>
      <c r="B30" s="20">
        <v>27961594.939999998</v>
      </c>
      <c r="C30" s="20">
        <f t="shared" si="10"/>
        <v>16805298.650000021</v>
      </c>
      <c r="D30" s="20">
        <v>44766893.590000018</v>
      </c>
      <c r="E30" s="20">
        <v>30990425.230000004</v>
      </c>
      <c r="F30" s="20">
        <v>29120095.889999993</v>
      </c>
      <c r="G30" s="15">
        <f t="shared" si="11"/>
        <v>13776468.360000014</v>
      </c>
    </row>
    <row r="31" spans="1:7" s="13" customFormat="1" ht="18" customHeight="1">
      <c r="A31" s="17" t="s">
        <v>31</v>
      </c>
      <c r="B31" s="18">
        <f>SUM(B32:B35)</f>
        <v>203439489.26999998</v>
      </c>
      <c r="C31" s="18">
        <f t="shared" ref="C31:G31" si="12">SUM(C32:C35)</f>
        <v>0</v>
      </c>
      <c r="D31" s="18">
        <f t="shared" si="12"/>
        <v>203439489.26999998</v>
      </c>
      <c r="E31" s="18">
        <f t="shared" si="12"/>
        <v>76412744.530000016</v>
      </c>
      <c r="F31" s="18">
        <f t="shared" si="12"/>
        <v>74727551.569999993</v>
      </c>
      <c r="G31" s="18">
        <f t="shared" si="12"/>
        <v>127026744.73999996</v>
      </c>
    </row>
    <row r="32" spans="1:7" s="16" customFormat="1" ht="18" customHeight="1">
      <c r="A32" s="19" t="s">
        <v>32</v>
      </c>
      <c r="B32" s="20">
        <v>203439489.26999998</v>
      </c>
      <c r="C32" s="20">
        <f t="shared" ref="C32:C35" si="13">D32-B32</f>
        <v>0</v>
      </c>
      <c r="D32" s="20">
        <v>203439489.26999998</v>
      </c>
      <c r="E32" s="20">
        <v>76412744.530000016</v>
      </c>
      <c r="F32" s="20">
        <v>74727551.569999993</v>
      </c>
      <c r="G32" s="15">
        <f t="shared" si="11"/>
        <v>127026744.73999996</v>
      </c>
    </row>
    <row r="33" spans="1:7" s="16" customFormat="1" ht="18" customHeight="1">
      <c r="A33" s="19" t="s">
        <v>33</v>
      </c>
      <c r="B33" s="15"/>
      <c r="C33" s="15">
        <f t="shared" si="13"/>
        <v>0</v>
      </c>
      <c r="D33" s="15"/>
      <c r="E33" s="15"/>
      <c r="F33" s="15"/>
      <c r="G33" s="15">
        <f t="shared" si="11"/>
        <v>0</v>
      </c>
    </row>
    <row r="34" spans="1:7" s="16" customFormat="1" ht="18" customHeight="1">
      <c r="A34" s="19" t="s">
        <v>34</v>
      </c>
      <c r="B34" s="15"/>
      <c r="C34" s="15">
        <f t="shared" si="13"/>
        <v>0</v>
      </c>
      <c r="D34" s="15"/>
      <c r="E34" s="15"/>
      <c r="F34" s="15"/>
      <c r="G34" s="15">
        <f t="shared" si="11"/>
        <v>0</v>
      </c>
    </row>
    <row r="35" spans="1:7" s="16" customFormat="1" ht="18" customHeight="1">
      <c r="A35" s="19" t="s">
        <v>35</v>
      </c>
      <c r="B35" s="15"/>
      <c r="C35" s="15">
        <f t="shared" si="13"/>
        <v>0</v>
      </c>
      <c r="D35" s="15"/>
      <c r="E35" s="15"/>
      <c r="F35" s="15"/>
      <c r="G35" s="15">
        <f t="shared" si="11"/>
        <v>0</v>
      </c>
    </row>
    <row r="36" spans="1:7" s="16" customFormat="1" ht="18" customHeight="1">
      <c r="A36" s="23"/>
      <c r="B36" s="15"/>
      <c r="C36" s="15"/>
      <c r="D36" s="15"/>
      <c r="E36" s="15"/>
      <c r="F36" s="15"/>
      <c r="G36" s="15"/>
    </row>
    <row r="37" spans="1:7" s="16" customFormat="1" ht="18" customHeight="1">
      <c r="A37" s="17" t="s">
        <v>36</v>
      </c>
      <c r="B37" s="18">
        <f>SUM(B38)</f>
        <v>4670248923</v>
      </c>
      <c r="C37" s="18">
        <f t="shared" ref="C37:G37" si="14">SUM(C38)</f>
        <v>0</v>
      </c>
      <c r="D37" s="18">
        <f t="shared" si="14"/>
        <v>4670248923</v>
      </c>
      <c r="E37" s="18">
        <f t="shared" si="14"/>
        <v>3623549355</v>
      </c>
      <c r="F37" s="18">
        <f t="shared" si="14"/>
        <v>3623549355</v>
      </c>
      <c r="G37" s="18">
        <f t="shared" si="14"/>
        <v>1046699568</v>
      </c>
    </row>
    <row r="38" spans="1:7" s="16" customFormat="1" ht="18" customHeight="1">
      <c r="A38" s="19" t="s">
        <v>37</v>
      </c>
      <c r="B38" s="20">
        <v>4670248923</v>
      </c>
      <c r="C38" s="20">
        <f t="shared" ref="C38" si="15">D38-B38</f>
        <v>0</v>
      </c>
      <c r="D38" s="20">
        <v>4670248923</v>
      </c>
      <c r="E38" s="20">
        <v>3623549355</v>
      </c>
      <c r="F38" s="20">
        <v>3623549355</v>
      </c>
      <c r="G38" s="15">
        <f t="shared" si="11"/>
        <v>1046699568</v>
      </c>
    </row>
    <row r="39" spans="1:7" s="16" customFormat="1" ht="18" customHeight="1">
      <c r="A39" s="14"/>
      <c r="B39" s="15"/>
      <c r="C39" s="15"/>
      <c r="D39" s="20"/>
      <c r="E39" s="15"/>
      <c r="F39" s="15"/>
      <c r="G39" s="15"/>
    </row>
    <row r="40" spans="1:7" s="16" customFormat="1" ht="18" customHeight="1">
      <c r="A40" s="24" t="s">
        <v>38</v>
      </c>
      <c r="B40" s="25">
        <v>6940093159</v>
      </c>
      <c r="C40" s="25">
        <f t="shared" ref="C40" si="16">D40-B40</f>
        <v>449121.09000396729</v>
      </c>
      <c r="D40" s="20">
        <v>6940542280.090004</v>
      </c>
      <c r="E40" s="25">
        <v>6023047657.6300039</v>
      </c>
      <c r="F40" s="25">
        <v>5467641316.6700048</v>
      </c>
      <c r="G40" s="15">
        <f t="shared" si="11"/>
        <v>917494622.46000004</v>
      </c>
    </row>
    <row r="41" spans="1:7" s="16" customFormat="1" ht="18" customHeight="1">
      <c r="A41" s="26"/>
      <c r="B41" s="15"/>
      <c r="C41" s="15"/>
      <c r="D41" s="20"/>
      <c r="E41" s="15"/>
      <c r="F41" s="15"/>
      <c r="G41" s="15"/>
    </row>
    <row r="42" spans="1:7" s="16" customFormat="1" ht="18" customHeight="1">
      <c r="A42" s="24" t="s">
        <v>39</v>
      </c>
      <c r="B42" s="25">
        <v>3073283244.0699997</v>
      </c>
      <c r="C42" s="25">
        <f t="shared" ref="C42" si="17">D42-B42</f>
        <v>13083647105.969999</v>
      </c>
      <c r="D42" s="20">
        <v>16156930350.039999</v>
      </c>
      <c r="E42" s="25">
        <v>15322691569.08</v>
      </c>
      <c r="F42" s="25">
        <v>15322691569.08</v>
      </c>
      <c r="G42" s="15">
        <f t="shared" si="11"/>
        <v>834238780.95999908</v>
      </c>
    </row>
    <row r="43" spans="1:7" s="16" customFormat="1" ht="18" customHeight="1">
      <c r="A43" s="26"/>
      <c r="B43" s="15"/>
      <c r="C43" s="15"/>
      <c r="D43" s="20"/>
      <c r="E43" s="15"/>
      <c r="F43" s="15"/>
      <c r="G43" s="15"/>
    </row>
    <row r="44" spans="1:7" s="16" customFormat="1" ht="18" customHeight="1">
      <c r="A44" s="24" t="s">
        <v>40</v>
      </c>
      <c r="B44" s="25">
        <v>1000050772.84</v>
      </c>
      <c r="C44" s="25">
        <f t="shared" ref="C44" si="18">D44-B44</f>
        <v>-425546938.63999999</v>
      </c>
      <c r="D44" s="20">
        <v>574503834.20000005</v>
      </c>
      <c r="E44" s="25">
        <v>574503834.20000005</v>
      </c>
      <c r="F44" s="25">
        <v>572476300.23000014</v>
      </c>
      <c r="G44" s="15">
        <f t="shared" si="11"/>
        <v>0</v>
      </c>
    </row>
    <row r="45" spans="1:7" s="8" customFormat="1" ht="11.25" customHeight="1">
      <c r="A45" s="27"/>
      <c r="B45" s="28"/>
      <c r="C45" s="28"/>
      <c r="D45" s="28"/>
      <c r="E45" s="28"/>
      <c r="F45" s="28"/>
      <c r="G45" s="28"/>
    </row>
    <row r="46" spans="1:7" s="13" customFormat="1" ht="25.5" customHeight="1">
      <c r="A46" s="29" t="s">
        <v>41</v>
      </c>
      <c r="B46" s="30">
        <f t="shared" ref="B46:G46" si="19">B44+B42+B40+B8</f>
        <v>76280717938.000015</v>
      </c>
      <c r="C46" s="30">
        <f t="shared" si="19"/>
        <v>23090303838.279945</v>
      </c>
      <c r="D46" s="30">
        <f t="shared" si="19"/>
        <v>99371021776.279968</v>
      </c>
      <c r="E46" s="30">
        <f t="shared" si="19"/>
        <v>73803433101.069977</v>
      </c>
      <c r="F46" s="30">
        <f t="shared" si="19"/>
        <v>72166167359.449982</v>
      </c>
      <c r="G46" s="30">
        <f t="shared" si="19"/>
        <v>25567588675.209988</v>
      </c>
    </row>
    <row r="47" spans="1:7" ht="4.5" customHeight="1">
      <c r="A47" s="31"/>
      <c r="B47" s="31"/>
      <c r="C47" s="31"/>
      <c r="D47" s="31"/>
      <c r="E47" s="31"/>
      <c r="F47" s="31"/>
      <c r="G47" s="31"/>
    </row>
    <row r="48" spans="1:7" ht="30.75" customHeight="1">
      <c r="A48" s="37" t="s">
        <v>42</v>
      </c>
      <c r="B48" s="37"/>
      <c r="C48" s="37"/>
      <c r="D48" s="37"/>
      <c r="E48" s="37"/>
      <c r="F48" s="37"/>
      <c r="G48" s="37"/>
    </row>
    <row r="49" spans="1:7">
      <c r="A49" s="32" t="s">
        <v>43</v>
      </c>
      <c r="B49" s="31"/>
      <c r="C49" s="31"/>
      <c r="D49" s="31"/>
      <c r="E49" s="31"/>
      <c r="F49" s="33"/>
      <c r="G49" s="31"/>
    </row>
    <row r="50" spans="1:7">
      <c r="A50" s="32"/>
      <c r="B50" s="31"/>
      <c r="C50" s="31"/>
      <c r="D50" s="31"/>
      <c r="E50" s="31"/>
      <c r="F50" s="33"/>
      <c r="G50" s="31"/>
    </row>
    <row r="51" spans="1:7">
      <c r="A51" s="32"/>
      <c r="B51" s="31"/>
      <c r="C51" s="31"/>
      <c r="D51" s="31"/>
      <c r="E51" s="31"/>
      <c r="F51" s="33"/>
      <c r="G51" s="31"/>
    </row>
    <row r="52" spans="1:7">
      <c r="A52" s="32"/>
      <c r="B52" s="33"/>
      <c r="C52" s="33"/>
      <c r="D52" s="33"/>
      <c r="E52" s="33"/>
      <c r="F52" s="33"/>
      <c r="G52" s="33"/>
    </row>
    <row r="53" spans="1:7">
      <c r="A53" s="32"/>
      <c r="B53" s="33"/>
      <c r="C53" s="33"/>
      <c r="D53" s="33"/>
      <c r="E53" s="33"/>
      <c r="F53" s="33"/>
      <c r="G53" s="33"/>
    </row>
    <row r="54" spans="1:7">
      <c r="A54" s="32"/>
      <c r="B54" s="31"/>
      <c r="C54" s="31"/>
      <c r="D54" s="31"/>
      <c r="E54" s="31"/>
      <c r="F54" s="33"/>
      <c r="G54" s="31"/>
    </row>
    <row r="55" spans="1:7">
      <c r="A55" s="31"/>
      <c r="B55" s="34"/>
      <c r="C55" s="34"/>
      <c r="D55" s="34"/>
      <c r="E55" s="34"/>
      <c r="F55" s="34"/>
      <c r="G55" s="34"/>
    </row>
    <row r="56" spans="1:7">
      <c r="A56" s="31"/>
      <c r="B56" s="35"/>
      <c r="C56" s="35"/>
      <c r="D56" s="35"/>
      <c r="E56" s="35"/>
      <c r="F56" s="35"/>
      <c r="G56" s="35"/>
    </row>
    <row r="57" spans="1:7">
      <c r="A57" s="31"/>
      <c r="B57" s="35"/>
      <c r="C57" s="35"/>
      <c r="D57" s="35"/>
      <c r="E57" s="35"/>
      <c r="F57" s="35"/>
      <c r="G57" s="35"/>
    </row>
    <row r="58" spans="1:7">
      <c r="A58" s="31"/>
      <c r="B58" s="35"/>
      <c r="C58" s="35"/>
      <c r="D58" s="35"/>
      <c r="E58" s="35"/>
      <c r="F58" s="35"/>
      <c r="G58" s="35"/>
    </row>
    <row r="59" spans="1:7">
      <c r="A59" s="31"/>
      <c r="B59" s="35"/>
      <c r="C59" s="35"/>
      <c r="D59" s="35"/>
      <c r="E59" s="35"/>
      <c r="F59" s="35"/>
      <c r="G59" s="35"/>
    </row>
    <row r="60" spans="1:7">
      <c r="A60" s="31"/>
      <c r="B60" s="33"/>
      <c r="C60" s="33"/>
      <c r="D60" s="33"/>
      <c r="E60" s="33"/>
      <c r="F60" s="33"/>
      <c r="G60" s="33"/>
    </row>
    <row r="61" spans="1:7">
      <c r="A61" s="31"/>
      <c r="B61" s="33"/>
      <c r="C61" s="33"/>
      <c r="D61" s="33"/>
      <c r="E61" s="33"/>
      <c r="F61" s="33"/>
      <c r="G61" s="33"/>
    </row>
    <row r="62" spans="1:7">
      <c r="B62" s="36"/>
      <c r="C62" s="36"/>
      <c r="D62" s="36"/>
      <c r="E62" s="36"/>
      <c r="F62" s="36"/>
      <c r="G62" s="36"/>
    </row>
    <row r="63" spans="1:7">
      <c r="B63" s="36"/>
      <c r="C63" s="36"/>
      <c r="D63" s="36"/>
      <c r="E63" s="36"/>
      <c r="F63" s="36"/>
      <c r="G63" s="36"/>
    </row>
    <row r="64" spans="1:7">
      <c r="B64" s="36"/>
      <c r="C64" s="36"/>
      <c r="D64" s="36"/>
      <c r="E64" s="36"/>
      <c r="F64" s="36"/>
      <c r="G64" s="36"/>
    </row>
    <row r="66" spans="2:7">
      <c r="E66" s="36"/>
      <c r="F66" s="36"/>
    </row>
    <row r="67" spans="2:7">
      <c r="B67" s="36"/>
      <c r="C67" s="36"/>
      <c r="D67" s="36"/>
      <c r="E67" s="36"/>
      <c r="F67" s="36"/>
      <c r="G67" s="36"/>
    </row>
  </sheetData>
  <mergeCells count="7">
    <mergeCell ref="A48:G48"/>
    <mergeCell ref="A1:G1"/>
    <mergeCell ref="A2:G2"/>
    <mergeCell ref="A3:G3"/>
    <mergeCell ref="A5:A6"/>
    <mergeCell ref="B5:F5"/>
    <mergeCell ref="G5:G6"/>
  </mergeCells>
  <printOptions horizontalCentered="1"/>
  <pageMargins left="0.31496062992125984" right="0.31496062992125984" top="0.88" bottom="0.68" header="0.31496062992125984" footer="0.26"/>
  <pageSetup scale="70" firstPageNumber="50" orientation="landscape" useFirstPageNumber="1" r:id="rId1"/>
  <headerFooter>
    <oddHeader xml:space="preserve">&amp;C&amp;"Encode Sans Medium,Negrita"&amp;10PODER EJECUTIVO
DEL ESTADO DE TAMAULIPAS&amp;"Arial,Negrita"&amp;12
&amp;"-,Normal"&amp;11&amp;G
</oddHeader>
    <oddFooter>&amp;C&amp;G
&amp;"Encode Sans Medium,Negrita"&amp;10Programática</oddFooter>
  </headerFooter>
  <rowBreaks count="1" manualBreakCount="1">
    <brk id="27"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Gtos Categoria Programatica</vt:lpstr>
      <vt:lpstr>'Gtos Categoria Programatica'!Área_de_impresión</vt:lpstr>
      <vt:lpstr>'Gtos Categoria Programatica'!Print_Titles</vt:lpstr>
      <vt:lpstr>'Gtos Categoria Programatica'!Títulos_a_imprimir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2024-10-24T22:53:58Z</dcterms:created>
  <dcterms:modified xsi:type="dcterms:W3CDTF">2024-10-24T23:27:33Z</dcterms:modified>
</cp:coreProperties>
</file>