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EA0F9EF3-E0F7-4021-9C4C-C662490B2EB8}" xr6:coauthVersionLast="47" xr6:coauthVersionMax="47" xr10:uidLastSave="{00000000-0000-0000-0000-000000000000}"/>
  <bookViews>
    <workbookView xWindow="-120" yWindow="-120" windowWidth="29040" windowHeight="15720" xr2:uid="{686B3508-F421-4740-8860-4806C277E2BE}"/>
  </bookViews>
  <sheets>
    <sheet name="Endeudamiento sep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'Endeudamiento sep'!$A$1:$E$47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  <c r="E32" i="1"/>
  <c r="E31" i="1"/>
  <c r="E30" i="1"/>
  <c r="E29" i="1"/>
  <c r="D27" i="1"/>
  <c r="D34" i="1" s="1"/>
  <c r="D40" i="1" s="1"/>
  <c r="C27" i="1"/>
  <c r="C34" i="1" s="1"/>
  <c r="C40" i="1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27" i="1" s="1"/>
  <c r="E34" i="1" s="1"/>
  <c r="E40" i="1" s="1"/>
  <c r="E10" i="1"/>
  <c r="E9" i="1"/>
</calcChain>
</file>

<file path=xl/sharedStrings.xml><?xml version="1.0" encoding="utf-8"?>
<sst xmlns="http://schemas.openxmlformats.org/spreadsheetml/2006/main" count="42" uniqueCount="42">
  <si>
    <t>Endeudamiento Neto</t>
  </si>
  <si>
    <t>Del 1 de Enero al 30 de Septiembre de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</si>
  <si>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</si>
  <si>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</si>
  <si>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</si>
  <si>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</si>
  <si>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</si>
  <si>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</si>
  <si>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</si>
  <si>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</si>
  <si>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</si>
  <si>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Créditos a  Largo Plazo</t>
  </si>
  <si>
    <t xml:space="preserve">Crédito de 1'000 MDP Bancomer </t>
  </si>
  <si>
    <t>Crédito 250.8 MDP Banobras</t>
  </si>
  <si>
    <t>Crédito 113.99 MDP Banobras</t>
  </si>
  <si>
    <t>Crédito 1´500 MDP Banamex</t>
  </si>
  <si>
    <t xml:space="preserve"> Crédito 1'539 MDP Banorte</t>
  </si>
  <si>
    <t>Crédito. 5'461 MDP Banorte</t>
  </si>
  <si>
    <t>Crédito 1'650 MDP Santander</t>
  </si>
  <si>
    <t>Crédito 1'000 MDP Banamex</t>
  </si>
  <si>
    <t>Crédito 500 MDP Bancomer</t>
  </si>
  <si>
    <t>Crédito 994.86 MDP Bancomer</t>
  </si>
  <si>
    <t>Crédito 968.34 MDP Bancomer</t>
  </si>
  <si>
    <t>Crédito 1´500 MDP Banorte</t>
  </si>
  <si>
    <t>Crédito 1´200 MDP Banorte</t>
  </si>
  <si>
    <t>Crédito 2506 MDP Banamex</t>
  </si>
  <si>
    <t>Crédito 3000 MDP Bancomer</t>
  </si>
  <si>
    <t>Crédito 4500 MDP Banorte</t>
  </si>
  <si>
    <t>Crédito 2000 MDP Banorte</t>
  </si>
  <si>
    <t>Crédito 746 MDP Banorte</t>
  </si>
  <si>
    <t>Total de Créditos a Largo Plazo</t>
  </si>
  <si>
    <t>Titulos y Valores a Corto Plazo</t>
  </si>
  <si>
    <t>Pagaré 1'000 MDP Santander</t>
  </si>
  <si>
    <t>Pagaré 300 MDP Scotiabank</t>
  </si>
  <si>
    <t>Pagaré 500 MDP HSBC-1</t>
  </si>
  <si>
    <t>Pagaré 500 MDP HSBC-2</t>
  </si>
  <si>
    <t>Total de Títulos y Valores a Corto Plazo</t>
  </si>
  <si>
    <t>Total Créditos Bancarios</t>
  </si>
  <si>
    <t>OTROS INSTRUMENTOS DE DEUDA</t>
  </si>
  <si>
    <t>Total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</si>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</sst>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 ;\-0\ 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Encode Sans Expanded SemiBold"/>
    </font>
    <font>
      <sz val="10"/>
      <name val="Encode Sans Expanded SemiBold"/>
    </font>
    <font>
      <b/>
      <sz val="7"/>
      <name val="Encode Sans Expanded SemiBold"/>
    </font>
    <font>
      <sz val="11"/>
      <color theme="1"/>
      <name val="Encode Sans"/>
    </font>
    <font>
      <sz val="11"/>
      <color theme="1"/>
      <name val="DIN Pro Bold"/>
      <family val="2"/>
    </font>
    <font>
      <b/>
      <sz val="9"/>
      <color theme="0"/>
      <name val="Encode Sans"/>
    </font>
    <font>
      <sz val="11"/>
      <color theme="0"/>
      <name val="DINPro-Regular"/>
      <family val="3"/>
    </font>
    <font>
      <b/>
      <sz val="11"/>
      <color theme="0"/>
      <name val="DINPro-Regular"/>
      <family val="3"/>
    </font>
    <font>
      <b/>
      <sz val="1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DINPro-Regular"/>
      <family val="3"/>
    </font>
    <font>
      <sz val="11"/>
      <color theme="1"/>
      <name val="DINPro-Regular"/>
      <family val="3"/>
    </font>
    <font>
      <sz val="9"/>
      <name val="Arial"/>
      <family val="2"/>
    </font>
    <font>
      <sz val="9"/>
      <name val="Times New Roman"/>
      <family val="1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/>
  </cellStyleXfs>
  <cellXfs count="69">
    <xf numFmtId="0" fontId="0" fillId="0" borderId="0" xfId="0"/>
    <xf numFmtId="0" fontId="5" fillId="0" borderId="0" xfId="0" applyFont="1"/>
    <xf numFmtId="0" fontId="7" fillId="2" borderId="0" xfId="0" applyFont="1" applyFill="1"/>
    <xf numFmtId="0" fontId="8" fillId="0" borderId="0" xfId="0" applyFont="1"/>
    <xf numFmtId="165" fontId="9" fillId="3" borderId="3" xfId="1" applyNumberFormat="1" applyFont="1" applyFill="1" applyBorder="1" applyAlignment="1" applyProtection="1">
      <alignment horizontal="center" vertical="center"/>
    </xf>
    <xf numFmtId="165" fontId="9" fillId="3" borderId="4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165" fontId="13" fillId="2" borderId="7" xfId="1" applyNumberFormat="1" applyFont="1" applyFill="1" applyBorder="1" applyAlignment="1" applyProtection="1">
      <alignment horizontal="center" vertical="center"/>
    </xf>
    <xf numFmtId="165" fontId="13" fillId="2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14" fillId="0" borderId="3" xfId="0" applyFont="1" applyBorder="1" applyProtection="1">
      <protection locked="0"/>
    </xf>
    <xf numFmtId="0" fontId="14" fillId="0" borderId="8" xfId="0" applyFont="1" applyBorder="1" applyProtection="1">
      <protection locked="0"/>
    </xf>
    <xf numFmtId="3" fontId="14" fillId="0" borderId="3" xfId="0" applyNumberFormat="1" applyFont="1" applyBorder="1" applyProtection="1">
      <protection locked="0"/>
    </xf>
    <xf numFmtId="3" fontId="14" fillId="0" borderId="3" xfId="0" applyNumberFormat="1" applyFont="1" applyBorder="1" applyAlignment="1" applyProtection="1">
      <alignment horizontal="right"/>
      <protection locked="0"/>
    </xf>
    <xf numFmtId="3" fontId="14" fillId="0" borderId="4" xfId="0" applyNumberFormat="1" applyFont="1" applyBorder="1" applyAlignment="1">
      <alignment horizontal="right"/>
    </xf>
    <xf numFmtId="0" fontId="15" fillId="0" borderId="0" xfId="0" applyFont="1"/>
    <xf numFmtId="3" fontId="14" fillId="0" borderId="4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/>
    <xf numFmtId="3" fontId="14" fillId="2" borderId="3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3" fontId="16" fillId="0" borderId="3" xfId="0" applyNumberFormat="1" applyFont="1" applyBorder="1" applyAlignment="1" applyProtection="1">
      <alignment horizontal="right"/>
      <protection locked="0"/>
    </xf>
    <xf numFmtId="3" fontId="16" fillId="0" borderId="4" xfId="0" applyNumberFormat="1" applyFont="1" applyBorder="1" applyAlignment="1" applyProtection="1">
      <alignment horizontal="right"/>
      <protection locked="0"/>
    </xf>
    <xf numFmtId="0" fontId="17" fillId="0" borderId="0" xfId="0" applyFont="1"/>
    <xf numFmtId="4" fontId="17" fillId="0" borderId="0" xfId="0" applyNumberFormat="1" applyFont="1"/>
    <xf numFmtId="4" fontId="2" fillId="2" borderId="0" xfId="0" applyNumberFormat="1" applyFont="1" applyFill="1"/>
    <xf numFmtId="3" fontId="17" fillId="0" borderId="0" xfId="0" applyNumberFormat="1" applyFont="1"/>
    <xf numFmtId="3" fontId="17" fillId="0" borderId="3" xfId="0" applyNumberFormat="1" applyFont="1" applyBorder="1" applyProtection="1">
      <protection locked="0"/>
    </xf>
    <xf numFmtId="3" fontId="17" fillId="0" borderId="4" xfId="0" applyNumberFormat="1" applyFont="1" applyBorder="1" applyProtection="1">
      <protection locked="0"/>
    </xf>
    <xf numFmtId="0" fontId="14" fillId="0" borderId="0" xfId="0" applyFont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16" fillId="0" borderId="4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12" fillId="4" borderId="4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0" fontId="18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center"/>
    </xf>
    <xf numFmtId="4" fontId="23" fillId="0" borderId="0" xfId="2" applyNumberFormat="1" applyFont="1" applyAlignment="1">
      <alignment horizontal="center"/>
    </xf>
    <xf numFmtId="0" fontId="14" fillId="0" borderId="4" xfId="0" applyFont="1" applyBorder="1" applyAlignment="1" applyProtection="1">
      <alignment horizontal="left"/>
      <protection locked="0"/>
    </xf>
    <xf numFmtId="0" fontId="16" fillId="0" borderId="4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top"/>
    </xf>
    <xf numFmtId="0" fontId="16" fillId="0" borderId="3" xfId="0" applyFont="1" applyBorder="1" applyAlignment="1" applyProtection="1">
      <alignment horizontal="right"/>
      <protection locked="0"/>
    </xf>
    <xf numFmtId="0" fontId="16" fillId="0" borderId="8" xfId="0" applyFont="1" applyBorder="1" applyAlignment="1" applyProtection="1">
      <alignment horizontal="right"/>
      <protection locked="0"/>
    </xf>
    <xf numFmtId="165" fontId="12" fillId="2" borderId="3" xfId="1" applyNumberFormat="1" applyFont="1" applyFill="1" applyBorder="1" applyAlignment="1" applyProtection="1">
      <alignment horizontal="left" vertical="center"/>
    </xf>
    <xf numFmtId="165" fontId="12" fillId="2" borderId="7" xfId="1" applyNumberFormat="1" applyFont="1" applyFill="1" applyBorder="1" applyAlignment="1" applyProtection="1">
      <alignment horizontal="left" vertical="center"/>
    </xf>
    <xf numFmtId="0" fontId="17" fillId="0" borderId="4" xfId="0" applyFont="1" applyBorder="1" applyAlignment="1">
      <alignment horizontal="right"/>
    </xf>
    <xf numFmtId="0" fontId="14" fillId="0" borderId="0" xfId="0" applyFont="1" applyAlignment="1">
      <alignment horizontal="center"/>
    </xf>
    <xf numFmtId="165" fontId="13" fillId="3" borderId="3" xfId="1" applyNumberFormat="1" applyFont="1" applyFill="1" applyBorder="1" applyAlignment="1" applyProtection="1">
      <alignment horizontal="center" vertical="center"/>
    </xf>
    <xf numFmtId="165" fontId="13" fillId="3" borderId="7" xfId="1" applyNumberFormat="1" applyFont="1" applyFill="1" applyBorder="1" applyAlignment="1" applyProtection="1">
      <alignment horizontal="center" vertical="center"/>
    </xf>
    <xf numFmtId="165" fontId="13" fillId="3" borderId="8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9" fillId="3" borderId="1" xfId="1" applyNumberFormat="1" applyFont="1" applyFill="1" applyBorder="1" applyAlignment="1" applyProtection="1">
      <alignment horizontal="center" vertical="center"/>
    </xf>
    <xf numFmtId="165" fontId="9" fillId="3" borderId="2" xfId="1" applyNumberFormat="1" applyFont="1" applyFill="1" applyBorder="1" applyAlignment="1" applyProtection="1">
      <alignment horizontal="center" vertical="center"/>
    </xf>
    <xf numFmtId="165" fontId="9" fillId="3" borderId="5" xfId="1" applyNumberFormat="1" applyFont="1" applyFill="1" applyBorder="1" applyAlignment="1" applyProtection="1">
      <alignment horizontal="center" vertical="center"/>
    </xf>
    <xf numFmtId="165" fontId="9" fillId="3" borderId="6" xfId="1" applyNumberFormat="1" applyFont="1" applyFill="1" applyBorder="1" applyAlignment="1" applyProtection="1">
      <alignment horizontal="center" vertical="center"/>
    </xf>
    <xf numFmtId="165" fontId="9" fillId="3" borderId="3" xfId="1" applyNumberFormat="1" applyFont="1" applyFill="1" applyBorder="1" applyAlignment="1" applyProtection="1">
      <alignment horizontal="center" vertical="center"/>
    </xf>
    <xf numFmtId="165" fontId="9" fillId="3" borderId="7" xfId="1" applyNumberFormat="1" applyFont="1" applyFill="1" applyBorder="1" applyAlignment="1" applyProtection="1">
      <alignment horizontal="center" vertical="center"/>
    </xf>
    <xf numFmtId="165" fontId="9" fillId="3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3" xfId="2" xr:uid="{D8536D69-0258-41AD-A038-917E9F6F53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85725</xdr:rowOff>
    </xdr:from>
    <xdr:to>
      <xdr:col>1</xdr:col>
      <xdr:colOff>348613</xdr:colOff>
      <xdr:row>2</xdr:row>
      <xdr:rowOff>186600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A6F70E-F2B1-4FE1-909C-034E68576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85725"/>
          <a:ext cx="1958338" cy="720000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43</xdr:row>
      <xdr:rowOff>202604</xdr:rowOff>
    </xdr:from>
    <xdr:ext cx="2381250" cy="74989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BDBE2DD4-3E89-48C8-A11F-0A2785AEFB7A}"/>
            </a:ext>
          </a:extLst>
        </xdr:cNvPr>
        <xdr:cNvSpPr txBox="1"/>
      </xdr:nvSpPr>
      <xdr:spPr>
        <a:xfrm>
          <a:off x="19050" y="9108479"/>
          <a:ext cx="2381250" cy="7498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225139</xdr:colOff>
      <xdr:row>43</xdr:row>
      <xdr:rowOff>200025</xdr:rowOff>
    </xdr:from>
    <xdr:to>
      <xdr:col>2</xdr:col>
      <xdr:colOff>666750</xdr:colOff>
      <xdr:row>46</xdr:row>
      <xdr:rowOff>180112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5D8FB90D-1F78-4045-BB7E-218AF26D3833}"/>
            </a:ext>
          </a:extLst>
        </xdr:cNvPr>
        <xdr:cNvSpPr txBox="1"/>
      </xdr:nvSpPr>
      <xdr:spPr>
        <a:xfrm>
          <a:off x="2130139" y="9105900"/>
          <a:ext cx="2860961" cy="7135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3</xdr:col>
      <xdr:colOff>860716</xdr:colOff>
      <xdr:row>43</xdr:row>
      <xdr:rowOff>190500</xdr:rowOff>
    </xdr:from>
    <xdr:ext cx="2892134" cy="73342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D3CA45FB-3B3D-40E7-9F1B-218FD23A3680}"/>
            </a:ext>
          </a:extLst>
        </xdr:cNvPr>
        <xdr:cNvSpPr txBox="1"/>
      </xdr:nvSpPr>
      <xdr:spPr>
        <a:xfrm>
          <a:off x="7299616" y="9096375"/>
          <a:ext cx="2892134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381000</xdr:colOff>
      <xdr:row>43</xdr:row>
      <xdr:rowOff>200024</xdr:rowOff>
    </xdr:from>
    <xdr:ext cx="2676525" cy="80962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4C41AFE0-C243-415E-BF96-79944FE33F45}"/>
            </a:ext>
          </a:extLst>
        </xdr:cNvPr>
        <xdr:cNvSpPr txBox="1"/>
      </xdr:nvSpPr>
      <xdr:spPr>
        <a:xfrm>
          <a:off x="4705350" y="9105899"/>
          <a:ext cx="2676525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4</xdr:col>
      <xdr:colOff>647700</xdr:colOff>
      <xdr:row>0</xdr:row>
      <xdr:rowOff>19050</xdr:rowOff>
    </xdr:from>
    <xdr:to>
      <xdr:col>4</xdr:col>
      <xdr:colOff>1396777</xdr:colOff>
      <xdr:row>2</xdr:row>
      <xdr:rowOff>225825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D2FA368-73A3-4CC2-B491-BE17EABB5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0" y="19050"/>
          <a:ext cx="749077" cy="8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A476-B39E-4B79-960E-98E63FB97AED}">
  <sheetPr codeName="Hoja22">
    <tabColor theme="9" tint="0.59999389629810485"/>
  </sheetPr>
  <dimension ref="A1:K47"/>
  <sheetViews>
    <sheetView showGridLines="0" tabSelected="1" workbookViewId="0">
      <selection activeCell="H47" sqref="H47"/>
    </sheetView>
  </sheetViews>
  <sheetFormatPr baseColWidth="10" defaultRowHeight="15"/>
  <cols>
    <col min="1" max="1" width="28.5703125" customWidth="1"/>
    <col min="2" max="2" width="36.28515625" customWidth="1"/>
    <col min="3" max="3" width="31.7109375" customWidth="1"/>
    <col min="4" max="4" width="27.42578125" customWidth="1"/>
    <col min="5" max="5" width="28.85546875" customWidth="1"/>
    <col min="6" max="6" width="3.140625" customWidth="1"/>
    <col min="7" max="7" width="12.28515625" bestFit="1" customWidth="1"/>
    <col min="9" max="9" width="11.140625" bestFit="1" customWidth="1"/>
    <col min="10" max="10" width="14.7109375" bestFit="1" customWidth="1"/>
    <col min="11" max="11" width="13.5703125" bestFit="1" customWidth="1"/>
  </cols>
  <sheetData>
    <row r="1" spans="1:11" s="1" customFormat="1" ht="28.5" customHeight="1">
      <c r="A1" s="60" t="s">
        <v>0</v>
      </c>
      <c r="B1" s="60"/>
      <c r="C1" s="60"/>
      <c r="D1" s="60"/>
      <c r="E1" s="60"/>
    </row>
    <row r="2" spans="1:11" s="1" customFormat="1" ht="20.25" customHeight="1">
      <c r="A2" s="60" t="s">
        <v>1</v>
      </c>
      <c r="B2" s="60"/>
      <c r="C2" s="60"/>
      <c r="D2" s="60"/>
      <c r="E2" s="60"/>
    </row>
    <row r="3" spans="1:11" s="1" customFormat="1" ht="18.75" customHeight="1">
      <c r="A3" s="61" t="s">
        <v>2</v>
      </c>
      <c r="B3" s="61"/>
      <c r="C3" s="61"/>
      <c r="D3" s="61"/>
      <c r="E3" s="61"/>
    </row>
    <row r="4" spans="1:11" s="3" customFormat="1" ht="6" customHeight="1">
      <c r="A4" s="2"/>
      <c r="B4" s="2"/>
      <c r="C4" s="2"/>
      <c r="D4" s="2"/>
      <c r="E4" s="2"/>
    </row>
    <row r="5" spans="1:11" s="6" customFormat="1" ht="20.25" customHeight="1">
      <c r="A5" s="62" t="s">
        <v>3</v>
      </c>
      <c r="B5" s="63"/>
      <c r="C5" s="4" t="s">
        <v>4</v>
      </c>
      <c r="D5" s="4" t="s">
        <v>5</v>
      </c>
      <c r="E5" s="5" t="s">
        <v>6</v>
      </c>
    </row>
    <row r="6" spans="1:11" s="6" customFormat="1" ht="17.25" customHeight="1">
      <c r="A6" s="64"/>
      <c r="B6" s="65"/>
      <c r="C6" s="4" t="s">
        <v>7</v>
      </c>
      <c r="D6" s="4" t="s">
        <v>8</v>
      </c>
      <c r="E6" s="5" t="s">
        <v>9</v>
      </c>
    </row>
    <row r="7" spans="1:11" s="7" customFormat="1" ht="17.25" customHeight="1">
      <c r="A7" s="66" t="s">
        <v>10</v>
      </c>
      <c r="B7" s="67"/>
      <c r="C7" s="67"/>
      <c r="D7" s="67"/>
      <c r="E7" s="68"/>
    </row>
    <row r="8" spans="1:11" s="10" customFormat="1">
      <c r="A8" s="53" t="s">
        <v>11</v>
      </c>
      <c r="B8" s="54"/>
      <c r="C8" s="54"/>
      <c r="D8" s="8"/>
      <c r="E8" s="9"/>
    </row>
    <row r="9" spans="1:11" s="16" customFormat="1" ht="17.25" customHeight="1">
      <c r="A9" s="11" t="s">
        <v>12</v>
      </c>
      <c r="B9" s="12"/>
      <c r="C9" s="13"/>
      <c r="D9" s="14">
        <v>334249095</v>
      </c>
      <c r="E9" s="15">
        <f t="shared" ref="E9:E17" si="0">C9-D9</f>
        <v>-334249095</v>
      </c>
    </row>
    <row r="10" spans="1:11" s="16" customFormat="1" ht="17.25" customHeight="1">
      <c r="A10" s="11" t="s">
        <v>13</v>
      </c>
      <c r="B10" s="12"/>
      <c r="C10" s="13"/>
      <c r="D10" s="14">
        <v>5714706</v>
      </c>
      <c r="E10" s="15">
        <f t="shared" si="0"/>
        <v>-5714706</v>
      </c>
    </row>
    <row r="11" spans="1:11" s="16" customFormat="1" ht="17.25" customHeight="1">
      <c r="A11" s="11" t="s">
        <v>14</v>
      </c>
      <c r="B11" s="12"/>
      <c r="C11" s="13"/>
      <c r="D11" s="14">
        <v>7276313</v>
      </c>
      <c r="E11" s="15">
        <f t="shared" si="0"/>
        <v>-7276313</v>
      </c>
      <c r="H11"/>
      <c r="I11"/>
      <c r="J11"/>
    </row>
    <row r="12" spans="1:11" s="16" customFormat="1" ht="17.25" customHeight="1">
      <c r="A12" s="11" t="s">
        <v>15</v>
      </c>
      <c r="B12" s="12"/>
      <c r="C12" s="17"/>
      <c r="D12" s="14">
        <v>1389930211</v>
      </c>
      <c r="E12" s="15">
        <f t="shared" si="0"/>
        <v>-1389930211</v>
      </c>
      <c r="H12"/>
      <c r="I12"/>
      <c r="J12"/>
      <c r="K12" s="18"/>
    </row>
    <row r="13" spans="1:11" s="16" customFormat="1" ht="17.25" customHeight="1">
      <c r="A13" s="11" t="s">
        <v>16</v>
      </c>
      <c r="B13" s="12"/>
      <c r="C13" s="14"/>
      <c r="D13" s="14">
        <v>1396402366</v>
      </c>
      <c r="E13" s="15">
        <f t="shared" si="0"/>
        <v>-1396402366</v>
      </c>
      <c r="H13"/>
      <c r="I13"/>
      <c r="J13"/>
      <c r="K13" s="18"/>
    </row>
    <row r="14" spans="1:11" s="16" customFormat="1" ht="17.25" customHeight="1">
      <c r="A14" s="11" t="s">
        <v>17</v>
      </c>
      <c r="B14" s="12"/>
      <c r="C14" s="14"/>
      <c r="D14" s="14">
        <v>5033895371</v>
      </c>
      <c r="E14" s="15">
        <f t="shared" si="0"/>
        <v>-5033895371</v>
      </c>
      <c r="H14"/>
      <c r="I14"/>
      <c r="J14"/>
      <c r="K14" s="18"/>
    </row>
    <row r="15" spans="1:11" s="16" customFormat="1" ht="17.25" customHeight="1">
      <c r="A15" s="11" t="s">
        <v>18</v>
      </c>
      <c r="B15" s="12"/>
      <c r="C15" s="14"/>
      <c r="D15" s="14">
        <v>1555053266</v>
      </c>
      <c r="E15" s="15">
        <f t="shared" si="0"/>
        <v>-1555053266</v>
      </c>
      <c r="H15"/>
      <c r="I15"/>
      <c r="J15"/>
      <c r="K15" s="18"/>
    </row>
    <row r="16" spans="1:11" s="16" customFormat="1" ht="17.25" customHeight="1">
      <c r="A16" s="11" t="s">
        <v>19</v>
      </c>
      <c r="B16" s="12"/>
      <c r="C16" s="14"/>
      <c r="D16" s="14">
        <v>942291764</v>
      </c>
      <c r="E16" s="15">
        <f t="shared" si="0"/>
        <v>-942291764</v>
      </c>
      <c r="H16"/>
      <c r="I16"/>
      <c r="J16"/>
      <c r="K16" s="18"/>
    </row>
    <row r="17" spans="1:11" s="16" customFormat="1" ht="17.25" customHeight="1">
      <c r="A17" s="11" t="s">
        <v>20</v>
      </c>
      <c r="B17" s="12"/>
      <c r="C17" s="14"/>
      <c r="D17" s="14">
        <v>469008343</v>
      </c>
      <c r="E17" s="15">
        <f t="shared" si="0"/>
        <v>-469008343</v>
      </c>
      <c r="H17"/>
      <c r="I17"/>
      <c r="J17"/>
      <c r="K17" s="18"/>
    </row>
    <row r="18" spans="1:11" s="16" customFormat="1" ht="17.25" customHeight="1">
      <c r="A18" s="11" t="s">
        <v>21</v>
      </c>
      <c r="B18" s="12"/>
      <c r="C18" s="14"/>
      <c r="D18" s="14">
        <v>929140770</v>
      </c>
      <c r="E18" s="15">
        <f>C18-D18</f>
        <v>-929140770</v>
      </c>
      <c r="H18"/>
      <c r="I18"/>
      <c r="J18"/>
      <c r="K18" s="18"/>
    </row>
    <row r="19" spans="1:11" s="16" customFormat="1" ht="17.25" customHeight="1">
      <c r="A19" s="11" t="s">
        <v>22</v>
      </c>
      <c r="B19" s="12"/>
      <c r="D19" s="14">
        <v>761915734</v>
      </c>
      <c r="E19" s="15">
        <f>C19-D19</f>
        <v>-761915734</v>
      </c>
      <c r="H19"/>
      <c r="I19"/>
      <c r="J19"/>
      <c r="K19" s="18"/>
    </row>
    <row r="20" spans="1:11" s="16" customFormat="1" ht="17.25" customHeight="1">
      <c r="A20" s="11" t="s">
        <v>23</v>
      </c>
      <c r="B20" s="12"/>
      <c r="C20" s="19"/>
      <c r="D20" s="14">
        <v>14397008</v>
      </c>
      <c r="E20" s="15">
        <f t="shared" ref="E20:E26" si="1">C20-D20</f>
        <v>-14397008</v>
      </c>
      <c r="H20"/>
      <c r="I20"/>
      <c r="J20"/>
      <c r="K20" s="18"/>
    </row>
    <row r="21" spans="1:11" s="16" customFormat="1" ht="17.25" customHeight="1">
      <c r="A21" s="11" t="s">
        <v>24</v>
      </c>
      <c r="B21" s="12"/>
      <c r="C21" s="19">
        <v>0</v>
      </c>
      <c r="D21" s="14">
        <v>8183858</v>
      </c>
      <c r="E21" s="15">
        <f t="shared" si="1"/>
        <v>-8183858</v>
      </c>
      <c r="H21" s="20"/>
      <c r="I21"/>
      <c r="J21"/>
      <c r="K21" s="18"/>
    </row>
    <row r="22" spans="1:11" s="16" customFormat="1" ht="17.25" customHeight="1">
      <c r="A22" s="11" t="s">
        <v>25</v>
      </c>
      <c r="B22" s="12"/>
      <c r="C22" s="19">
        <v>2506794049.29</v>
      </c>
      <c r="D22" s="14">
        <v>8442945</v>
      </c>
      <c r="E22" s="15">
        <f t="shared" si="1"/>
        <v>2498351104.29</v>
      </c>
      <c r="H22" s="20"/>
      <c r="I22"/>
      <c r="J22"/>
      <c r="K22" s="18"/>
    </row>
    <row r="23" spans="1:11" s="16" customFormat="1" ht="17.25" customHeight="1">
      <c r="A23" s="11" t="s">
        <v>26</v>
      </c>
      <c r="B23" s="12"/>
      <c r="C23" s="19">
        <v>3000000000</v>
      </c>
      <c r="D23" s="14">
        <v>4591990.79</v>
      </c>
      <c r="E23" s="15">
        <f t="shared" si="1"/>
        <v>2995408009.21</v>
      </c>
      <c r="H23" s="20"/>
      <c r="I23"/>
      <c r="J23"/>
      <c r="K23" s="18"/>
    </row>
    <row r="24" spans="1:11" s="16" customFormat="1" ht="17.25" customHeight="1">
      <c r="A24" s="11" t="s">
        <v>27</v>
      </c>
      <c r="B24" s="12"/>
      <c r="C24" s="19">
        <v>4500000000</v>
      </c>
      <c r="D24" s="14">
        <v>6797588</v>
      </c>
      <c r="E24" s="15">
        <f t="shared" si="1"/>
        <v>4493202412</v>
      </c>
      <c r="H24" s="20"/>
      <c r="I24"/>
      <c r="J24"/>
      <c r="K24" s="18"/>
    </row>
    <row r="25" spans="1:11" s="16" customFormat="1" ht="17.25" customHeight="1">
      <c r="A25" s="11" t="s">
        <v>28</v>
      </c>
      <c r="B25" s="12"/>
      <c r="C25" s="19">
        <v>1977281679.6800001</v>
      </c>
      <c r="D25" s="14">
        <v>2986831</v>
      </c>
      <c r="E25" s="15">
        <f t="shared" si="1"/>
        <v>1974294848.6800001</v>
      </c>
      <c r="H25" s="20"/>
      <c r="I25"/>
      <c r="J25"/>
      <c r="K25" s="18"/>
    </row>
    <row r="26" spans="1:11" s="16" customFormat="1" ht="17.25" customHeight="1">
      <c r="A26" s="11" t="s">
        <v>29</v>
      </c>
      <c r="B26" s="12"/>
      <c r="C26" s="19">
        <v>715003933.34000003</v>
      </c>
      <c r="D26" s="14">
        <v>1080065</v>
      </c>
      <c r="E26" s="15">
        <f t="shared" si="1"/>
        <v>713923868.34000003</v>
      </c>
      <c r="H26" s="20"/>
      <c r="I26"/>
      <c r="J26"/>
      <c r="K26" s="18"/>
    </row>
    <row r="27" spans="1:11" s="23" customFormat="1" ht="17.25" customHeight="1">
      <c r="A27" s="51" t="s">
        <v>30</v>
      </c>
      <c r="B27" s="52"/>
      <c r="C27" s="21">
        <f>SUM(C9:C26)</f>
        <v>12699079662.310001</v>
      </c>
      <c r="D27" s="21">
        <f>SUM(D9:D26)</f>
        <v>12871358224.790001</v>
      </c>
      <c r="E27" s="22">
        <f>SUM(E9:E26)</f>
        <v>-172278562.47999895</v>
      </c>
      <c r="H27"/>
      <c r="I27"/>
      <c r="J27"/>
      <c r="K27" s="24"/>
    </row>
    <row r="28" spans="1:11" s="10" customFormat="1">
      <c r="A28" s="53" t="s">
        <v>31</v>
      </c>
      <c r="B28" s="54"/>
      <c r="C28" s="54"/>
      <c r="D28" s="8"/>
      <c r="E28" s="9"/>
      <c r="H28"/>
      <c r="I28"/>
      <c r="J28"/>
      <c r="K28" s="25"/>
    </row>
    <row r="29" spans="1:11" s="16" customFormat="1" ht="17.25" customHeight="1">
      <c r="A29" s="11" t="s">
        <v>32</v>
      </c>
      <c r="B29" s="12"/>
      <c r="C29" s="14">
        <v>0</v>
      </c>
      <c r="D29" s="14">
        <v>0</v>
      </c>
      <c r="E29" s="15">
        <f t="shared" ref="E29:E32" si="2">C29-D29</f>
        <v>0</v>
      </c>
      <c r="H29"/>
      <c r="I29"/>
      <c r="J29"/>
      <c r="K29" s="18"/>
    </row>
    <row r="30" spans="1:11" s="16" customFormat="1" ht="17.25" customHeight="1">
      <c r="A30" s="11" t="s">
        <v>33</v>
      </c>
      <c r="B30" s="12"/>
      <c r="C30" s="14">
        <v>0</v>
      </c>
      <c r="D30" s="14">
        <v>218181818</v>
      </c>
      <c r="E30" s="15">
        <f t="shared" si="2"/>
        <v>-218181818</v>
      </c>
      <c r="H30"/>
      <c r="I30"/>
      <c r="J30"/>
      <c r="K30" s="18"/>
    </row>
    <row r="31" spans="1:11" s="16" customFormat="1" ht="17.25" customHeight="1">
      <c r="A31" s="11" t="s">
        <v>34</v>
      </c>
      <c r="B31" s="12"/>
      <c r="C31" s="14">
        <v>0</v>
      </c>
      <c r="D31" s="14">
        <v>363636364</v>
      </c>
      <c r="E31" s="15">
        <f t="shared" si="2"/>
        <v>-363636364</v>
      </c>
      <c r="H31"/>
      <c r="I31"/>
      <c r="J31"/>
      <c r="K31" s="18"/>
    </row>
    <row r="32" spans="1:11" s="16" customFormat="1" ht="17.25" customHeight="1">
      <c r="A32" s="11" t="s">
        <v>35</v>
      </c>
      <c r="B32" s="12"/>
      <c r="C32" s="14">
        <v>0</v>
      </c>
      <c r="D32" s="14">
        <v>363636364</v>
      </c>
      <c r="E32" s="15">
        <f t="shared" si="2"/>
        <v>-363636364</v>
      </c>
      <c r="H32"/>
      <c r="I32"/>
      <c r="J32"/>
      <c r="K32" s="18"/>
    </row>
    <row r="33" spans="1:11" s="23" customFormat="1" ht="17.25" customHeight="1">
      <c r="A33" s="51" t="s">
        <v>36</v>
      </c>
      <c r="B33" s="52"/>
      <c r="C33" s="21">
        <f>SUM(C29:C32)</f>
        <v>0</v>
      </c>
      <c r="D33" s="21">
        <f>SUM(D29:D32)</f>
        <v>945454546</v>
      </c>
      <c r="E33" s="22">
        <f>SUM(E29:E32)</f>
        <v>-945454546</v>
      </c>
      <c r="G33" s="26"/>
      <c r="H33"/>
      <c r="I33"/>
      <c r="J33"/>
      <c r="K33" s="24"/>
    </row>
    <row r="34" spans="1:11" s="16" customFormat="1" ht="18" customHeight="1">
      <c r="A34" s="55" t="s">
        <v>37</v>
      </c>
      <c r="B34" s="55"/>
      <c r="C34" s="27">
        <f>SUM(C27+C33)</f>
        <v>12699079662.310001</v>
      </c>
      <c r="D34" s="28">
        <f>D27+D33</f>
        <v>13816812770.790001</v>
      </c>
      <c r="E34" s="28">
        <f>SUM(E27+E33)</f>
        <v>-1117733108.4799991</v>
      </c>
      <c r="H34"/>
      <c r="I34"/>
      <c r="J34"/>
    </row>
    <row r="35" spans="1:11" s="32" customFormat="1" ht="7.5" customHeight="1">
      <c r="A35" s="56"/>
      <c r="B35" s="56"/>
      <c r="C35" s="29"/>
      <c r="D35" s="30"/>
      <c r="E35" s="31"/>
      <c r="H35"/>
      <c r="I35"/>
      <c r="J35"/>
    </row>
    <row r="36" spans="1:11" s="33" customFormat="1">
      <c r="A36" s="57" t="s">
        <v>38</v>
      </c>
      <c r="B36" s="58"/>
      <c r="C36" s="58"/>
      <c r="D36" s="58"/>
      <c r="E36" s="59"/>
    </row>
    <row r="37" spans="1:11" s="32" customFormat="1" ht="7.5" customHeight="1">
      <c r="A37" s="46"/>
      <c r="B37" s="46"/>
      <c r="C37" s="17"/>
      <c r="D37" s="14"/>
      <c r="E37" s="15"/>
    </row>
    <row r="38" spans="1:11" s="32" customFormat="1">
      <c r="A38" s="47" t="s">
        <v>39</v>
      </c>
      <c r="B38" s="47"/>
      <c r="C38" s="34">
        <v>0</v>
      </c>
      <c r="D38" s="35">
        <v>0</v>
      </c>
      <c r="E38" s="34">
        <v>0</v>
      </c>
    </row>
    <row r="39" spans="1:11" s="32" customFormat="1" ht="9.75" customHeight="1">
      <c r="A39" s="48"/>
      <c r="B39" s="48"/>
      <c r="C39" s="36"/>
      <c r="D39" s="37"/>
      <c r="E39" s="37"/>
    </row>
    <row r="40" spans="1:11" s="16" customFormat="1" ht="18.75" customHeight="1">
      <c r="A40" s="49" t="s">
        <v>40</v>
      </c>
      <c r="B40" s="49"/>
      <c r="C40" s="38">
        <f>SUM(C34+C38)</f>
        <v>12699079662.310001</v>
      </c>
      <c r="D40" s="39">
        <f>SUM(D34+D38)</f>
        <v>13816812770.790001</v>
      </c>
      <c r="E40" s="38">
        <f>SUM(E34+E38)</f>
        <v>-1117733108.4799991</v>
      </c>
      <c r="G40" s="40"/>
    </row>
    <row r="41" spans="1:11" s="32" customFormat="1" ht="6" customHeight="1"/>
    <row r="42" spans="1:11" s="42" customFormat="1" ht="15.75" customHeight="1">
      <c r="A42" s="41" t="s">
        <v>41</v>
      </c>
    </row>
    <row r="43" spans="1:11" s="42" customFormat="1" ht="15.75" customHeight="1">
      <c r="A43" s="41"/>
    </row>
    <row r="44" spans="1:11" s="44" customFormat="1" ht="27.75" customHeight="1">
      <c r="A44" s="43"/>
    </row>
    <row r="45" spans="1:11">
      <c r="A45" s="50"/>
      <c r="B45" s="50"/>
      <c r="C45" s="50"/>
      <c r="D45" s="50"/>
      <c r="E45" s="50"/>
    </row>
    <row r="46" spans="1:11">
      <c r="A46" s="45"/>
      <c r="B46" s="45"/>
      <c r="C46" s="45"/>
      <c r="D46" s="45"/>
      <c r="E46" s="45"/>
    </row>
    <row r="47" spans="1:11">
      <c r="D47" s="45"/>
      <c r="E47" s="45"/>
    </row>
  </sheetData>
  <mergeCells count="21">
    <mergeCell ref="A36:E36"/>
    <mergeCell ref="A1:E1"/>
    <mergeCell ref="A2:E2"/>
    <mergeCell ref="A3:E3"/>
    <mergeCell ref="A5:B6"/>
    <mergeCell ref="A7:E7"/>
    <mergeCell ref="A8:C8"/>
    <mergeCell ref="A27:B27"/>
    <mergeCell ref="A28:C28"/>
    <mergeCell ref="A33:B33"/>
    <mergeCell ref="A34:B34"/>
    <mergeCell ref="A35:B35"/>
    <mergeCell ref="A46:C46"/>
    <mergeCell ref="D46:E46"/>
    <mergeCell ref="D47:E47"/>
    <mergeCell ref="A37:B37"/>
    <mergeCell ref="A38:B38"/>
    <mergeCell ref="A39:B39"/>
    <mergeCell ref="A40:B40"/>
    <mergeCell ref="A45:C45"/>
    <mergeCell ref="D45:E45"/>
  </mergeCells>
  <printOptions horizontalCentered="1"/>
  <pageMargins left="0.51181102362204722" right="0.51181102362204722" top="0.74803149606299213" bottom="0.19685039370078741" header="0.23622047244094491" footer="0.35433070866141736"/>
  <pageSetup scale="68" orientation="landscape" r:id="rId1"/>
  <headerFooter>
    <oddHeader>&amp;C&amp;"Encode Sans Medium,Negrita"&amp;10PODER EJECUTIVO
DEL ESTADO DE TAMAULIPAS&amp;"-,Normal"&amp;11
&amp;G</oddHeader>
    <oddFooter>&amp;C&amp;G
&amp;"Encode Sans Medium,Negrita"&amp;10Presupuestal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sep</vt:lpstr>
      <vt:lpstr>'Endeudamiento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2024-10-24T22:53:56Z</dcterms:created>
  <dcterms:modified xsi:type="dcterms:W3CDTF">2024-10-24T23:21:47Z</dcterms:modified>
</cp:coreProperties>
</file>