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A_IMPRESIÓN_IM" localSheetId="0">#REF!</definedName>
    <definedName name="aa" localSheetId="0">#REF!</definedName>
    <definedName name="_xlnm.Print_Area" localSheetId="0">Sheet1!$A$1:$G$86</definedName>
    <definedName name="_xlnm.Database" localSheetId="0">#REF!</definedName>
    <definedName name="_xlnm.Print_Titles" localSheetId="0">Sheet1!$1:$7</definedName>
    <definedName name="Z_65B94904_9918_453B_8D4A_5E3642501900_.wvu.PrintTitles" localSheetId="0" hidden="1">Sheet1!$1:$6</definedName>
    <definedName name="Z_6C3CDF40_0DC3_41F2_A664_8DBE6D169CDC_.wvu.PrintTitles" localSheetId="0" hidden="1">Sheet1!$1:$6</definedName>
  </definedNames>
  <calcPr fullCalcOnLoad="1"/>
</workbook>
</file>

<file path=xl/calcChain.xml><?xml version="1.0" encoding="utf-8"?>
<calcChain xmlns="http://schemas.openxmlformats.org/spreadsheetml/2006/main">
  <c r="B8" i="1" l="1"/>
</calcChain>
</file>

<file path=xl/sharedStrings.xml><?xml version="1.0" encoding="utf-8"?>
<sst xmlns="http://schemas.openxmlformats.org/spreadsheetml/2006/main" count="81" uniqueCount="81">
  <si>
    <t xml:space="preserve">Programas y Proyectos de Inversión </t>
  </si>
  <si>
    <t>Del 1 de Enero al 31 de Marzo de 2024</t>
  </si>
  <si>
    <t>(Cifras en Pesos)</t>
  </si>
  <si>
    <t xml:space="preserve">Concepto </t>
  </si>
  <si>
    <t>Egresos</t>
  </si>
  <si>
    <t>Subejercicio</t>
  </si>
  <si>
    <t>Aprobado</t>
  </si>
  <si>
    <t>Ampliaciones/ (Reducciones)</t>
  </si>
  <si>
    <t>Modificado</t>
  </si>
  <si>
    <t>Devengado</t>
  </si>
  <si>
    <t>Pagado</t>
  </si>
  <si>
    <t>Programas</t>
  </si>
  <si>
    <t>Certeza En La Identidad Jurídica Y Patrimonial.</t>
  </si>
  <si>
    <t>Servicios Al Contribuyente.</t>
  </si>
  <si>
    <t>Servicios Penitenciarios Y De Reinserción Social.</t>
  </si>
  <si>
    <t>Servicios De Desarrollo, Administración, Operación Y Logística De Infraestructura Industrial Y De Servicios.</t>
  </si>
  <si>
    <t>Educación Media Superior.</t>
  </si>
  <si>
    <t>Servicios Portuarios.</t>
  </si>
  <si>
    <t>Gestores Sociales De Bienestar.</t>
  </si>
  <si>
    <t>Parques, Centros Y Unidades De Bienestar.</t>
  </si>
  <si>
    <t>Enseñanza Básica.</t>
  </si>
  <si>
    <t>Gestión Del Recurso Agua.</t>
  </si>
  <si>
    <t>Regularización Y Supervisión Del Transporte.</t>
  </si>
  <si>
    <t>Acciones De Fomento Para Emprendedores De Las Micro, Pequeñas Y Medianas Empresas.</t>
  </si>
  <si>
    <t>Programa De Promoción Turística.</t>
  </si>
  <si>
    <t>Programa De Inspección Y Notificación Fiscal.</t>
  </si>
  <si>
    <t>Inspección Y Vigilancia Para El Desarrollo Sostenible.</t>
  </si>
  <si>
    <t>Supervisión E Inspección De Obra Pública.</t>
  </si>
  <si>
    <t>Detección Y Prevención De Ilícitos Financieros.</t>
  </si>
  <si>
    <t>Otros Proyectos De Infraestructura.</t>
  </si>
  <si>
    <t>Proyectos De Infraestructura Del Sector Cultura.</t>
  </si>
  <si>
    <t>Infraestructura De Agua Potable, Drenaje Y Tratamiento.</t>
  </si>
  <si>
    <t>Programa De Inversión En Infraestructura Para El Desarrollo Sostenible.</t>
  </si>
  <si>
    <t>Otros Proyectos De Infraestructura Gubernamental.</t>
  </si>
  <si>
    <t>Proyectos De Infraestructura Social.</t>
  </si>
  <si>
    <t>Proyectos De Construcción Y Mantenimiento De Puertos.</t>
  </si>
  <si>
    <t>Proyectos De Equipamiento</t>
  </si>
  <si>
    <t>Programa De Infraestructura De Turística.</t>
  </si>
  <si>
    <t>Proyectos De Infraestructura Gubernamental De Seguridad Pública.</t>
  </si>
  <si>
    <t>Proyectos De Infraestructura De Salud.</t>
  </si>
  <si>
    <t>Proyectos De Infraestructura Del Deporte.</t>
  </si>
  <si>
    <t>Reconstrucción Y Conservación De Carreteras Y Caminos Rurales.</t>
  </si>
  <si>
    <t>Modernización De La Infraestructura De La Comisión De Parques Y Biodiversidad De Tamaulipas.</t>
  </si>
  <si>
    <t>Plan De Apoyo A Los Municipios Del Estado De Tamaulipas.</t>
  </si>
  <si>
    <t>Infraestructura Gubernamental.</t>
  </si>
  <si>
    <t>Fortalecimiento A La Infraestructura Gubernamental.</t>
  </si>
  <si>
    <t>Fortalecimiento A La Infraestructura Sector Laboral.</t>
  </si>
  <si>
    <t>Actividades De Apoyo Administrativo De Bienestar Social.</t>
  </si>
  <si>
    <t>Actividades De Apoyo Administrativo Del Sector Laboral.</t>
  </si>
  <si>
    <t>Actividades De Apoyo Administrativo De Obras Públicas.</t>
  </si>
  <si>
    <t>Actividades De Apoyo Administrativo Seguridad Pública.</t>
  </si>
  <si>
    <t>Actividades De Apoyo Administrativo Educación.</t>
  </si>
  <si>
    <t>Protección Civil Y Gestión Integral De Riesgos.</t>
  </si>
  <si>
    <t>Fonden.</t>
  </si>
  <si>
    <t>Programa De Control Y Auditoría.</t>
  </si>
  <si>
    <t>Combate A La Corrupción Y Fortalecimiento De La Legalidad.</t>
  </si>
  <si>
    <t>Planeación Y Conducción De Las Políticas Públicas Del Poder Ejecutivo.</t>
  </si>
  <si>
    <t>Diseño Y Conducción De La Política Interior Del Estado.</t>
  </si>
  <si>
    <t>Sistema Estatal De Seguridad Pública.</t>
  </si>
  <si>
    <t>Conducción De La Política De Finanzas Públicas.</t>
  </si>
  <si>
    <t>Conducción De La Política De Desarrollo Económico.</t>
  </si>
  <si>
    <t>Programa De Conducción De La Política Pública En Materia Turística.</t>
  </si>
  <si>
    <t>Política Para El Desarrollo Del Sector Rural.</t>
  </si>
  <si>
    <t>Conducción De La Política De Bienestar Social.</t>
  </si>
  <si>
    <t>Conducción De La Política Urbana Y De Medio Ambiente.</t>
  </si>
  <si>
    <t>Conducción De La Política De Obra Pública.</t>
  </si>
  <si>
    <t>Conducción De La Política De Seguridad Pública.</t>
  </si>
  <si>
    <t>Conducción De La Política Hídrica Del Estado.</t>
  </si>
  <si>
    <t>Conducción De La Política De Energía.</t>
  </si>
  <si>
    <t>Conducción De La Política De Apoyo Administrativo Estatal.</t>
  </si>
  <si>
    <t>Fideicomisos De Desarrollo Económico.</t>
  </si>
  <si>
    <t>Fideicomisos De Finanzas.</t>
  </si>
  <si>
    <t>Programa De Apoyo Al Empleo.</t>
  </si>
  <si>
    <t>Comedores De Bienestar.</t>
  </si>
  <si>
    <t>Alimentando Tu Bienestar.</t>
  </si>
  <si>
    <t>Primero Los Pobres.</t>
  </si>
  <si>
    <t>Búsqueda De Personas Y Atención A Víctimas.</t>
  </si>
  <si>
    <t>Programa De Jornadas De Mejoramiento Ambiental.</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</si>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</sst>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3">
    <numFmt numFmtId="177" formatCode="_-* #,##0_-;\-* #,##0_-;_-* &quot;-&quot;??_-;_-@_-"/>
    <numFmt numFmtId="178" formatCode="_-* #,##0.00_-;\-* #,##0.00_-;_-* &quot;-&quot;??_-;_-@_-"/>
    <numFmt numFmtId="179" formatCode="0_ ;\-0\ "/>
  </numFmts>
  <fonts count="14">
    <font>
      <sz val="10"/>
      <color theme="1"/>
      <name val="Arial"/>
      <family val="2"/>
    </font>
    <font>
      <sz val="11"/>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color theme="1"/>
      <name val="Helvetica"/>
      <family val="2"/>
    </font>
    <font>
      <b/>
      <sz val="10"/>
      <color theme="0"/>
      <name val="Calibri"/>
      <family val="2"/>
      <scheme val="minor"/>
    </font>
    <font>
      <sz val="10"/>
      <color theme="0"/>
      <name val="Encode Sans"/>
      <family val="2"/>
    </font>
    <font>
      <sz val="10"/>
      <color theme="1"/>
      <name val="Encode Sans Expanded SemiBold"/>
      <family val="2"/>
    </font>
    <font>
      <sz val="11"/>
      <color theme="1"/>
      <name val="Encode Sans Expanded SemiBold"/>
      <family val="2"/>
    </font>
    <font>
      <b/>
      <sz val="7"/>
      <name val="Encode Sans Expanded SemiBold"/>
      <family val="2"/>
    </font>
    <font>
      <b/>
      <sz val="10"/>
      <name val="Encode Sans Expanded SemiBold"/>
      <family val="2"/>
    </font>
    <font>
      <sz val="10"/>
      <name val="Encode Sans Expanded SemiBold"/>
      <family val="2"/>
    </font>
  </fonts>
  <fills count="6">
    <fill>
      <patternFill patternType="none"/>
    </fill>
    <fill>
      <patternFill patternType="gray125"/>
    </fill>
    <fill>
      <patternFill patternType="solid">
        <fgColor rgb="FFAB003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11">
    <border>
      <left/>
      <right/>
      <top/>
      <bottom/>
      <diagonal/>
    </border>
    <border>
      <left style="thin">
        <color auto="1"/>
      </left>
      <right/>
      <top style="thin">
        <color auto="1"/>
      </top>
      <bottom style="thin">
        <color rgb="FFBFBFBF"/>
      </bottom>
    </border>
    <border>
      <left style="thin">
        <color auto="1"/>
      </left>
      <right style="thin">
        <color rgb="FFBFBFBF"/>
      </right>
      <top style="thin">
        <color auto="1"/>
      </top>
      <bottom style="thin">
        <color auto="1"/>
      </bottom>
    </border>
    <border>
      <left style="thin">
        <color rgb="FFBFBFBF"/>
      </left>
      <right style="thin">
        <color rgb="FFBFBFBF"/>
      </right>
      <top style="thin">
        <color auto="1"/>
      </top>
      <bottom style="thin">
        <color auto="1"/>
      </bottom>
    </border>
    <border>
      <left style="thin">
        <color rgb="FFBFBFBF"/>
      </left>
      <right/>
      <top style="thin">
        <color auto="1"/>
      </top>
      <bottom style="thin">
        <color auto="1"/>
      </bottom>
    </border>
    <border>
      <left style="thin">
        <color auto="1"/>
      </left>
      <right style="thin">
        <color auto="1"/>
      </right>
      <top style="thin">
        <color auto="1"/>
      </top>
      <bottom style="thin">
        <color auto="1"/>
      </bottom>
    </border>
    <border>
      <left style="thin">
        <color auto="1"/>
      </left>
      <right/>
      <top style="thin">
        <color rgb="FFBFBFBF"/>
      </top>
      <bottom style="thin">
        <color auto="1"/>
      </bottom>
    </border>
    <border>
      <left style="thin">
        <color auto="1"/>
      </left>
      <right/>
      <top style="thin">
        <color auto="1"/>
      </top>
      <bottom style="thin">
        <color auto="1"/>
      </bottom>
    </border>
    <border>
      <left style="thin">
        <color auto="1"/>
      </left>
      <right/>
      <top/>
      <bottom/>
    </border>
    <border>
      <left/>
      <right style="thin">
        <color auto="1"/>
      </right>
      <top/>
      <bottom/>
    </border>
    <border>
      <left style="thin">
        <color auto="1"/>
      </left>
      <right style="thin">
        <color auto="1"/>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cellStyleXfs>
  <cellXfs count="38">
    <xf numFmtId="0" fontId="0" fillId="0" borderId="0" xfId="0"/>
    <xf numFmtId="0" fontId="13" fillId="0" borderId="0" xfId="0" applyFont="1" applyBorder="1"/>
    <xf numFmtId="179" fontId="12" fillId="0" borderId="0" xfId="20" applyNumberFormat="1" applyFont="1" applyFill="1" applyBorder="1" applyAlignment="1" applyProtection="1">
      <alignment horizontal="center" vertical="center"/>
      <protection/>
    </xf>
    <xf numFmtId="37" fontId="11" fillId="0" borderId="0" xfId="20" applyNumberFormat="1" applyFont="1" applyFill="1" applyBorder="1" applyAlignment="1" applyProtection="1">
      <alignment horizontal="center"/>
      <protection/>
    </xf>
    <xf numFmtId="0" fontId="10" fillId="0" borderId="0" xfId="0" applyFont="1"/>
    <xf numFmtId="0" fontId="9" fillId="0" borderId="0" xfId="0" applyFont="1"/>
    <xf numFmtId="0" fontId="8" fillId="0" borderId="0" xfId="0" applyFont="1"/>
    <xf numFmtId="0" fontId="7" fillId="2" borderId="1" xfId="0" applyFont="1" applyFill="1" applyBorder="1" applyAlignment="1">
      <alignment horizontal="center" vertical="center"/>
    </xf>
    <xf numFmtId="37" fontId="7" fillId="2" borderId="2" xfId="20" applyNumberFormat="1" applyFont="1" applyFill="1" applyBorder="1" applyAlignment="1" applyProtection="1">
      <alignment horizontal="center"/>
      <protection/>
    </xf>
    <xf numFmtId="37" fontId="7" fillId="2" borderId="3" xfId="20" applyNumberFormat="1" applyFont="1" applyFill="1" applyBorder="1" applyAlignment="1" applyProtection="1">
      <alignment horizontal="center"/>
      <protection/>
    </xf>
    <xf numFmtId="37" fontId="7" fillId="2" borderId="4" xfId="20" applyNumberFormat="1" applyFont="1" applyFill="1" applyBorder="1" applyAlignment="1" applyProtection="1">
      <alignment horizontal="center"/>
      <protection/>
    </xf>
    <xf numFmtId="37" fontId="7" fillId="2" borderId="5" xfId="20" applyNumberFormat="1" applyFont="1" applyFill="1" applyBorder="1" applyAlignment="1" applyProtection="1">
      <alignment horizontal="center" vertical="center" wrapText="1"/>
      <protection/>
    </xf>
    <xf numFmtId="0" fontId="7" fillId="2" borderId="6" xfId="0" applyFont="1" applyFill="1" applyBorder="1" applyAlignment="1">
      <alignment horizontal="center" vertical="center"/>
    </xf>
    <xf numFmtId="37" fontId="7" fillId="2" borderId="5" xfId="20" applyNumberFormat="1" applyFont="1" applyFill="1" applyBorder="1" applyAlignment="1" applyProtection="1">
      <alignment horizontal="center" vertical="center"/>
      <protection/>
    </xf>
    <xf numFmtId="37" fontId="7" fillId="2" borderId="5" xfId="20" applyNumberFormat="1" applyFont="1" applyFill="1" applyBorder="1" applyAlignment="1" applyProtection="1">
      <alignment horizontal="center" wrapText="1"/>
      <protection/>
    </xf>
    <xf numFmtId="37" fontId="7" fillId="2" borderId="7" xfId="20" applyNumberFormat="1" applyFont="1" applyFill="1" applyBorder="1" applyAlignment="1" applyProtection="1">
      <alignment horizontal="center" vertical="center"/>
      <protection/>
    </xf>
    <xf numFmtId="0" fontId="6" fillId="0" borderId="0" xfId="0" applyFont="1"/>
    <xf numFmtId="0" fontId="5" fillId="0" borderId="8" xfId="0" applyFont="1" applyBorder="1"/>
    <xf numFmtId="0" fontId="5" fillId="0" borderId="0" xfId="0" applyFont="1" applyBorder="1"/>
    <xf numFmtId="0" fontId="5" fillId="0" borderId="9" xfId="0" applyFont="1" applyBorder="1"/>
    <xf numFmtId="0" fontId="4" fillId="0" borderId="0" xfId="0" applyFont="1" applyAlignment="1">
      <alignment vertical="center"/>
    </xf>
    <xf numFmtId="0" fontId="4" fillId="3" borderId="7" xfId="0" applyFont="1" applyFill="1" applyBorder="1" applyAlignment="1">
      <alignment vertical="center" wrapText="1"/>
    </xf>
    <xf numFmtId="3" fontId="4" fillId="3" borderId="5" xfId="0" applyNumberFormat="1" applyFont="1" applyFill="1" applyBorder="1" applyAlignment="1">
      <alignment vertical="center"/>
    </xf>
    <xf numFmtId="178" fontId="4" fillId="0" borderId="0" xfId="20" applyFont="1" applyAlignment="1">
      <alignment vertical="center"/>
    </xf>
    <xf numFmtId="0" fontId="5" fillId="0" borderId="0" xfId="0" applyFont="1" applyAlignment="1">
      <alignment vertical="center"/>
    </xf>
    <xf numFmtId="0" fontId="5" fillId="4" borderId="10" xfId="0" applyFont="1" applyFill="1" applyBorder="1" applyAlignment="1">
      <alignment horizontal="left" vertical="center"/>
    </xf>
    <xf numFmtId="3" fontId="5" fillId="0" borderId="10" xfId="0" applyNumberFormat="1" applyFont="1" applyBorder="1" applyAlignment="1">
      <alignment vertical="center"/>
    </xf>
    <xf numFmtId="0" fontId="5" fillId="0" borderId="10" xfId="0" applyFont="1" applyFill="1" applyBorder="1" applyAlignment="1">
      <alignment horizontal="left" vertical="center" wrapText="1" indent="4"/>
    </xf>
    <xf numFmtId="3" fontId="5" fillId="0" borderId="10" xfId="20" applyNumberFormat="1" applyFont="1" applyBorder="1" applyAlignment="1">
      <alignment vertical="center"/>
    </xf>
    <xf numFmtId="0" fontId="4" fillId="5" borderId="5" xfId="0" applyFont="1" applyFill="1" applyBorder="1" applyAlignment="1">
      <alignment vertical="center"/>
    </xf>
    <xf numFmtId="3" fontId="4" fillId="5" borderId="5" xfId="20" applyNumberFormat="1" applyFont="1" applyFill="1" applyBorder="1" applyAlignment="1">
      <alignment vertical="center"/>
    </xf>
    <xf numFmtId="0" fontId="3" fillId="0" borderId="0" xfId="0" applyFont="1" applyAlignment="1">
      <alignment horizontal="left" vertical="center" wrapText="1"/>
    </xf>
    <xf numFmtId="0" fontId="1" fillId="0" borderId="0" xfId="0"/>
    <xf numFmtId="0" fontId="3" fillId="0" borderId="0" xfId="0" applyFont="1" applyFill="1" applyBorder="1" applyAlignment="1" applyProtection="1">
      <alignment vertical="center"/>
      <protection/>
    </xf>
    <xf numFmtId="0" fontId="2" fillId="0" borderId="0" xfId="0" applyFont="1"/>
    <xf numFmtId="177" fontId="1" fillId="0" borderId="0" xfId="20" applyNumberFormat="1" applyFont="1"/>
    <xf numFmtId="3" fontId="1" fillId="0" borderId="0" xfId="0" applyNumberFormat="1" applyFont="1"/>
    <xf numFmtId="0" fontId="1" fillId="0" borderId="0" xfId="0" applyFont="1"/>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133350</xdr:rowOff>
    </xdr:from>
    <xdr:to>
      <xdr:col>0</xdr:col>
      <xdr:colOff>2386963</xdr:colOff>
      <xdr:row>2</xdr:row>
      <xdr:rowOff>79708</xdr:rowOff>
    </xdr:to>
    <xdr:pic>
      <xdr:nvPicPr>
        <xdr:cNvPr id="1" name="Imagen 1">
          <a:extLst>
            <a:ext uri="{FF2B5EF4-FFF2-40B4-BE49-F238E27FC236}">
              <a16:creationId xmlns:a16="http://schemas.microsoft.com/office/drawing/2014/main" id="{1b45d626-2cbd-4da6-9e41-501ddb8e352e}"/>
            </a:ext>
          </a:extLst>
        </xdr:cNvPr>
        <xdr:cNvPicPr>
          <a:picLocks noChangeAspect="1"/>
        </xdr:cNvPicPr>
      </xdr:nvPicPr>
      <xdr:blipFill>
        <a:blip r:embed="rId1"/>
        <a:srcRect l="3007" t="5952" r="0" b="0"/>
        <a:stretch>
          <a:fillRect/>
        </a:stretch>
      </xdr:blipFill>
      <xdr:spPr>
        <a:xfrm>
          <a:off x="428625" y="133350"/>
          <a:ext cx="1962150" cy="723900"/>
        </a:xfrm>
        <a:prstGeom prst="rect"/>
      </xdr:spPr>
    </xdr:pic>
    <xdr:clientData/>
  </xdr:twoCellAnchor>
  <xdr:twoCellAnchor editAs="oneCell">
    <xdr:from>
      <xdr:col>5</xdr:col>
      <xdr:colOff>539750</xdr:colOff>
      <xdr:row>0</xdr:row>
      <xdr:rowOff>148166</xdr:rowOff>
    </xdr:from>
    <xdr:to>
      <xdr:col>6</xdr:col>
      <xdr:colOff>75608</xdr:colOff>
      <xdr:row>3</xdr:row>
      <xdr:rowOff>26858</xdr:rowOff>
    </xdr:to>
    <xdr:pic>
      <xdr:nvPicPr>
        <xdr:cNvPr id="2" name="Imagen 4">
          <a:extLst>
            <a:ext uri="{FF2B5EF4-FFF2-40B4-BE49-F238E27FC236}">
              <a16:creationId xmlns:a16="http://schemas.microsoft.com/office/drawing/2014/main" id="{584cdf8c-edc5-45cb-8813-721b5424ca52}"/>
            </a:ext>
          </a:extLst>
        </xdr:cNvPr>
        <xdr:cNvPicPr>
          <a:picLocks noChangeAspect="1"/>
        </xdr:cNvPicPr>
      </xdr:nvPicPr>
      <xdr:blipFill>
        <a:blip r:embed="rId2"/>
        <a:stretch>
          <a:fillRect/>
        </a:stretch>
      </xdr:blipFill>
      <xdr:spPr>
        <a:xfrm>
          <a:off x="9525000" y="152400"/>
          <a:ext cx="781050" cy="8572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d6a90c2-faeb-49e2-bff6-140f48673e78}">
  <sheetPr>
    <tabColor rgb="FFC00000"/>
  </sheetPr>
  <dimension ref="A1:N92"/>
  <sheetViews>
    <sheetView showGridLines="0" tabSelected="1" workbookViewId="0" topLeftCell="B67">
      <selection pane="topLeft" activeCell="G19" sqref="G19:G25"/>
    </sheetView>
  </sheetViews>
  <sheetFormatPr defaultColWidth="11.4542857142857" defaultRowHeight="14.5" customHeight="1"/>
  <cols>
    <col min="1" max="1" width="59.8571428571429" style="37" customWidth="1"/>
    <col min="2" max="7" width="18.7142857142857" style="37" customWidth="1"/>
    <col min="8" max="8" width="25" style="37" customWidth="1"/>
    <col min="9" max="9" width="20.2857142857143" style="37" bestFit="1" customWidth="1"/>
    <col min="10" max="10" width="18.2857142857143" style="37" bestFit="1" customWidth="1"/>
    <col min="11" max="12" width="20.7142857142857" style="37" bestFit="1" customWidth="1"/>
    <col min="13" max="14" width="20.2857142857143" style="37" bestFit="1" customWidth="1"/>
    <col min="15" max="16384" width="11.4285714285714" style="37"/>
  </cols>
  <sheetData>
    <row r="1" spans="1:7" s="1" customFormat="1" ht="30.75" customHeight="1">
      <c r="A1" s="2" t="s">
        <v>0</v>
      </c>
      <c r="B1" s="2"/>
      <c r="C1" s="2"/>
      <c r="D1" s="2"/>
      <c r="E1" s="2"/>
      <c r="F1" s="2"/>
      <c r="G1" s="2"/>
    </row>
    <row r="2" spans="1:7" s="1" customFormat="1" ht="30.75" customHeight="1">
      <c r="A2" s="2" t="s">
        <v>1</v>
      </c>
      <c r="B2" s="2"/>
      <c r="C2" s="2"/>
      <c r="D2" s="2"/>
      <c r="E2" s="2"/>
      <c r="F2" s="2"/>
      <c r="G2" s="2"/>
    </row>
    <row r="3" spans="1:7" s="1" customFormat="1" ht="16" customHeight="1">
      <c r="A3" s="3" t="s">
        <v>2</v>
      </c>
      <c r="B3" s="3"/>
      <c r="C3" s="3"/>
      <c r="D3" s="3"/>
      <c r="E3" s="3"/>
      <c r="F3" s="3"/>
      <c r="G3" s="3"/>
    </row>
    <row r="4" spans="1:7" s="4" customFormat="1" ht="10" customHeight="1">
      <c r="A4" s="5"/>
      <c r="B4" s="5"/>
      <c r="C4" s="5"/>
      <c r="D4" s="5"/>
      <c r="E4" s="5"/>
      <c r="F4" s="5"/>
      <c r="G4" s="5"/>
    </row>
    <row r="5" spans="1:7" s="6" customFormat="1" ht="21">
      <c r="A5" s="7" t="s">
        <v>3</v>
      </c>
      <c r="B5" s="8" t="s">
        <v>4</v>
      </c>
      <c r="C5" s="9"/>
      <c r="D5" s="9"/>
      <c r="E5" s="9"/>
      <c r="F5" s="10"/>
      <c r="G5" s="11" t="s">
        <v>5</v>
      </c>
    </row>
    <row r="6" spans="1:7" s="6" customFormat="1" ht="35.25" customHeight="1">
      <c r="A6" s="12"/>
      <c r="B6" s="13" t="s">
        <v>6</v>
      </c>
      <c r="C6" s="14" t="s">
        <v>7</v>
      </c>
      <c r="D6" s="13" t="s">
        <v>8</v>
      </c>
      <c r="E6" s="13" t="s">
        <v>9</v>
      </c>
      <c r="F6" s="15" t="s">
        <v>10</v>
      </c>
      <c r="G6" s="11"/>
    </row>
    <row r="7" spans="1:7" s="16" customFormat="1" ht="8.15" customHeight="1">
      <c r="A7" s="17"/>
      <c r="B7" s="18"/>
      <c r="C7" s="18"/>
      <c r="D7" s="18"/>
      <c r="E7" s="18"/>
      <c r="F7" s="18"/>
      <c r="G7" s="19"/>
    </row>
    <row r="8" spans="1:14" s="20" customFormat="1" ht="25" customHeight="1">
      <c r="A8" s="21" t="s">
        <v>11</v>
      </c>
      <c r="B8" s="22">
        <f t="shared" si="0" ref="B8:G8">SUM(B10:B75)</f>
        <v>4511180480.0100002</v>
      </c>
      <c r="C8" s="22">
        <f t="shared" si="0"/>
        <v>2220294625.9499998</v>
      </c>
      <c r="D8" s="22">
        <f t="shared" si="0"/>
        <v>6731475105.9599991</v>
      </c>
      <c r="E8" s="22">
        <f t="shared" si="0"/>
        <v>2162592042.4799995</v>
      </c>
      <c r="F8" s="22">
        <f t="shared" si="0"/>
        <v>2146435546.4999998</v>
      </c>
      <c r="G8" s="22">
        <f t="shared" si="0"/>
        <v>4568883063.4800005</v>
      </c>
      <c r="I8" s="23"/>
      <c r="J8" s="23"/>
      <c r="K8" s="23"/>
      <c r="L8" s="23"/>
      <c r="M8" s="23"/>
      <c r="N8" s="23"/>
    </row>
    <row r="9" spans="1:7" s="24" customFormat="1" ht="8.15" customHeight="1">
      <c r="A9" s="25"/>
      <c r="B9" s="26"/>
      <c r="C9" s="26"/>
      <c r="D9" s="26"/>
      <c r="E9" s="26"/>
      <c r="F9" s="26"/>
      <c r="G9" s="26"/>
    </row>
    <row r="10" spans="1:7" s="24" customFormat="1" ht="23.15" customHeight="1">
      <c r="A10" s="27" t="s">
        <v>12</v>
      </c>
      <c r="B10" s="28">
        <v>0</v>
      </c>
      <c r="C10" s="28">
        <f t="shared" si="1" ref="C10:C73">D10-B10</f>
        <v>919184</v>
      </c>
      <c r="D10" s="28">
        <v>919184</v>
      </c>
      <c r="E10" s="28">
        <v>0</v>
      </c>
      <c r="F10" s="28">
        <v>0</v>
      </c>
      <c r="G10" s="26">
        <f t="shared" si="2" ref="G10:G73">D10-E10</f>
        <v>919184</v>
      </c>
    </row>
    <row r="11" spans="1:7" s="24" customFormat="1" ht="23.15" customHeight="1">
      <c r="A11" s="27" t="s">
        <v>13</v>
      </c>
      <c r="B11" s="28">
        <v>0</v>
      </c>
      <c r="C11" s="28">
        <f t="shared" si="1"/>
        <v>3301837.50</v>
      </c>
      <c r="D11" s="28">
        <v>3301837.50</v>
      </c>
      <c r="E11" s="28">
        <v>0</v>
      </c>
      <c r="F11" s="28">
        <v>0</v>
      </c>
      <c r="G11" s="26">
        <f t="shared" si="2"/>
        <v>3301837.50</v>
      </c>
    </row>
    <row r="12" spans="1:7" s="24" customFormat="1" ht="23.15" customHeight="1">
      <c r="A12" s="27" t="s">
        <v>14</v>
      </c>
      <c r="B12" s="28">
        <v>0</v>
      </c>
      <c r="C12" s="28">
        <f t="shared" si="1"/>
        <v>90715841.070000008</v>
      </c>
      <c r="D12" s="28">
        <v>90715841.070000008</v>
      </c>
      <c r="E12" s="28">
        <v>30000000</v>
      </c>
      <c r="F12" s="28">
        <v>30000000</v>
      </c>
      <c r="G12" s="26">
        <f t="shared" si="2"/>
        <v>60715841.070000008</v>
      </c>
    </row>
    <row r="13" spans="1:7" s="24" customFormat="1" ht="23.15" customHeight="1">
      <c r="A13" s="27" t="s">
        <v>15</v>
      </c>
      <c r="B13" s="28">
        <v>31465524.060000002</v>
      </c>
      <c r="C13" s="28">
        <f t="shared" si="1"/>
        <v>153000000</v>
      </c>
      <c r="D13" s="28">
        <v>184465524.06</v>
      </c>
      <c r="E13" s="28">
        <v>3182192.36</v>
      </c>
      <c r="F13" s="28">
        <v>3159820.36</v>
      </c>
      <c r="G13" s="26">
        <f t="shared" si="2"/>
        <v>181283331.69999999</v>
      </c>
    </row>
    <row r="14" spans="1:7" s="24" customFormat="1" ht="23.15" customHeight="1">
      <c r="A14" s="27" t="s">
        <v>16</v>
      </c>
      <c r="B14" s="28">
        <v>0</v>
      </c>
      <c r="C14" s="28">
        <f t="shared" si="1"/>
        <v>395006.31999999995</v>
      </c>
      <c r="D14" s="28">
        <v>395006.31999999995</v>
      </c>
      <c r="E14" s="28">
        <v>39121</v>
      </c>
      <c r="F14" s="28">
        <v>0</v>
      </c>
      <c r="G14" s="26">
        <f t="shared" si="2"/>
        <v>355885.31999999995</v>
      </c>
    </row>
    <row r="15" spans="1:7" s="24" customFormat="1" ht="23.15" customHeight="1">
      <c r="A15" s="27" t="s">
        <v>17</v>
      </c>
      <c r="B15" s="28">
        <v>21537691.690000001</v>
      </c>
      <c r="C15" s="28">
        <f t="shared" si="1"/>
        <v>4000000</v>
      </c>
      <c r="D15" s="28">
        <v>25537691.690000001</v>
      </c>
      <c r="E15" s="28">
        <v>8598107.1600000001</v>
      </c>
      <c r="F15" s="28">
        <v>8565695.1600000001</v>
      </c>
      <c r="G15" s="26">
        <f t="shared" si="2"/>
        <v>16939584.530000001</v>
      </c>
    </row>
    <row r="16" spans="1:7" s="24" customFormat="1" ht="23.15" customHeight="1">
      <c r="A16" s="27" t="s">
        <v>18</v>
      </c>
      <c r="B16" s="28">
        <v>0</v>
      </c>
      <c r="C16" s="28">
        <f t="shared" si="1"/>
        <v>548075.64</v>
      </c>
      <c r="D16" s="28">
        <v>548075.64</v>
      </c>
      <c r="E16" s="28">
        <v>548075.64</v>
      </c>
      <c r="F16" s="28">
        <v>0</v>
      </c>
      <c r="G16" s="26">
        <f t="shared" si="2"/>
        <v>0</v>
      </c>
    </row>
    <row r="17" spans="1:7" s="24" customFormat="1" ht="23.15" customHeight="1">
      <c r="A17" s="27" t="s">
        <v>19</v>
      </c>
      <c r="B17" s="28">
        <v>0</v>
      </c>
      <c r="C17" s="28">
        <f t="shared" si="1"/>
        <v>879651.20</v>
      </c>
      <c r="D17" s="28">
        <v>879651.20</v>
      </c>
      <c r="E17" s="28">
        <v>879651.20</v>
      </c>
      <c r="F17" s="28">
        <v>567008</v>
      </c>
      <c r="G17" s="26">
        <f t="shared" si="2"/>
        <v>0</v>
      </c>
    </row>
    <row r="18" spans="1:7" s="24" customFormat="1" ht="23.15" customHeight="1">
      <c r="A18" s="27" t="s">
        <v>20</v>
      </c>
      <c r="B18" s="28">
        <v>10238788.23</v>
      </c>
      <c r="C18" s="28">
        <f t="shared" si="1"/>
        <v>8619050.2600000016</v>
      </c>
      <c r="D18" s="28">
        <v>18857838.490000002</v>
      </c>
      <c r="E18" s="28">
        <v>8619050.25</v>
      </c>
      <c r="F18" s="28">
        <v>8565864.25</v>
      </c>
      <c r="G18" s="26">
        <f t="shared" si="2"/>
        <v>10238788.240000002</v>
      </c>
    </row>
    <row r="19" spans="1:7" s="24" customFormat="1" ht="23.15" customHeight="1">
      <c r="A19" s="27" t="s">
        <v>21</v>
      </c>
      <c r="B19" s="28">
        <v>0</v>
      </c>
      <c r="C19" s="28">
        <f t="shared" si="1"/>
        <v>539999.88</v>
      </c>
      <c r="D19" s="28">
        <v>539999.88</v>
      </c>
      <c r="E19" s="28">
        <v>55680</v>
      </c>
      <c r="F19" s="28">
        <v>0</v>
      </c>
      <c r="G19" s="26">
        <f t="shared" si="2"/>
        <v>484319.88</v>
      </c>
    </row>
    <row r="20" spans="1:7" s="24" customFormat="1" ht="23.15" customHeight="1">
      <c r="A20" s="27" t="s">
        <v>22</v>
      </c>
      <c r="B20" s="28">
        <v>0</v>
      </c>
      <c r="C20" s="28">
        <f t="shared" si="1"/>
        <v>120000</v>
      </c>
      <c r="D20" s="28">
        <v>120000</v>
      </c>
      <c r="E20" s="28">
        <v>0</v>
      </c>
      <c r="F20" s="28">
        <v>0</v>
      </c>
      <c r="G20" s="26">
        <f t="shared" si="2"/>
        <v>120000</v>
      </c>
    </row>
    <row r="21" spans="1:7" s="24" customFormat="1" ht="23.15" customHeight="1">
      <c r="A21" s="27" t="s">
        <v>23</v>
      </c>
      <c r="B21" s="28">
        <v>1079000</v>
      </c>
      <c r="C21" s="28">
        <f t="shared" si="1"/>
        <v>-229500</v>
      </c>
      <c r="D21" s="28">
        <v>849500</v>
      </c>
      <c r="E21" s="28">
        <v>0</v>
      </c>
      <c r="F21" s="28">
        <v>0</v>
      </c>
      <c r="G21" s="26">
        <f t="shared" si="2"/>
        <v>849500</v>
      </c>
    </row>
    <row r="22" spans="1:7" s="24" customFormat="1" ht="23.15" customHeight="1">
      <c r="A22" s="27" t="s">
        <v>24</v>
      </c>
      <c r="B22" s="28">
        <v>0</v>
      </c>
      <c r="C22" s="28">
        <f t="shared" si="1"/>
        <v>36000000</v>
      </c>
      <c r="D22" s="28">
        <v>36000000</v>
      </c>
      <c r="E22" s="28">
        <v>9000000</v>
      </c>
      <c r="F22" s="28">
        <v>9000000</v>
      </c>
      <c r="G22" s="26">
        <f t="shared" si="2"/>
        <v>27000000</v>
      </c>
    </row>
    <row r="23" spans="1:7" s="24" customFormat="1" ht="23.15" customHeight="1">
      <c r="A23" s="27" t="s">
        <v>25</v>
      </c>
      <c r="B23" s="28">
        <v>0</v>
      </c>
      <c r="C23" s="28">
        <f t="shared" si="1"/>
        <v>445272.40</v>
      </c>
      <c r="D23" s="28">
        <v>445272.40</v>
      </c>
      <c r="E23" s="28">
        <v>445272.40</v>
      </c>
      <c r="F23" s="28">
        <v>445272.40</v>
      </c>
      <c r="G23" s="26">
        <f t="shared" si="2"/>
        <v>0</v>
      </c>
    </row>
    <row r="24" spans="1:7" s="24" customFormat="1" ht="23.15" customHeight="1">
      <c r="A24" s="27" t="s">
        <v>26</v>
      </c>
      <c r="B24" s="28">
        <v>1122000</v>
      </c>
      <c r="C24" s="28">
        <f t="shared" si="1"/>
        <v>1933059.9900000002</v>
      </c>
      <c r="D24" s="28">
        <v>3055059.99</v>
      </c>
      <c r="E24" s="28">
        <v>1381059.99</v>
      </c>
      <c r="F24" s="28">
        <v>0</v>
      </c>
      <c r="G24" s="26">
        <f t="shared" si="2"/>
        <v>1674000.0000000002</v>
      </c>
    </row>
    <row r="25" spans="1:7" s="24" customFormat="1" ht="23.15" customHeight="1">
      <c r="A25" s="27" t="s">
        <v>27</v>
      </c>
      <c r="B25" s="28">
        <v>0</v>
      </c>
      <c r="C25" s="28">
        <f t="shared" si="1"/>
        <v>133168</v>
      </c>
      <c r="D25" s="28">
        <v>133168</v>
      </c>
      <c r="E25" s="28">
        <v>133168</v>
      </c>
      <c r="F25" s="28">
        <v>0</v>
      </c>
      <c r="G25" s="26">
        <f t="shared" si="2"/>
        <v>0</v>
      </c>
    </row>
    <row r="26" spans="1:7" s="24" customFormat="1" ht="23.15" customHeight="1">
      <c r="A26" s="27" t="s">
        <v>28</v>
      </c>
      <c r="B26" s="28">
        <v>0</v>
      </c>
      <c r="C26" s="28">
        <f t="shared" si="1"/>
        <v>319571.30</v>
      </c>
      <c r="D26" s="28">
        <v>319571.30</v>
      </c>
      <c r="E26" s="28">
        <v>319571.30</v>
      </c>
      <c r="F26" s="28">
        <v>319571.30</v>
      </c>
      <c r="G26" s="26">
        <f t="shared" si="2"/>
        <v>0</v>
      </c>
    </row>
    <row r="27" spans="1:7" s="24" customFormat="1" ht="23.15" customHeight="1">
      <c r="A27" s="27" t="s">
        <v>29</v>
      </c>
      <c r="B27" s="28">
        <v>0</v>
      </c>
      <c r="C27" s="28">
        <f t="shared" si="1"/>
        <v>40003043.509999998</v>
      </c>
      <c r="D27" s="28">
        <v>40003043.509999998</v>
      </c>
      <c r="E27" s="28">
        <v>40002516.210000001</v>
      </c>
      <c r="F27" s="28">
        <v>40002516.210000001</v>
      </c>
      <c r="G27" s="26">
        <f t="shared" si="2"/>
        <v>527.29999999701977</v>
      </c>
    </row>
    <row r="28" spans="1:7" s="24" customFormat="1" ht="23.15" customHeight="1">
      <c r="A28" s="27" t="s">
        <v>30</v>
      </c>
      <c r="B28" s="28">
        <v>0</v>
      </c>
      <c r="C28" s="28">
        <f t="shared" si="1"/>
        <v>2537209.16</v>
      </c>
      <c r="D28" s="28">
        <v>2537209.16</v>
      </c>
      <c r="E28" s="28">
        <v>2408294.4299999997</v>
      </c>
      <c r="F28" s="28">
        <v>2408294.4299999997</v>
      </c>
      <c r="G28" s="26">
        <f t="shared" si="2"/>
        <v>128914.73000000045</v>
      </c>
    </row>
    <row r="29" spans="1:7" s="24" customFormat="1" ht="23.15" customHeight="1">
      <c r="A29" s="27" t="s">
        <v>31</v>
      </c>
      <c r="B29" s="28">
        <v>0</v>
      </c>
      <c r="C29" s="28">
        <f t="shared" si="1"/>
        <v>44355078.609999999</v>
      </c>
      <c r="D29" s="28">
        <v>44355078.609999999</v>
      </c>
      <c r="E29" s="28">
        <v>39376098.799999997</v>
      </c>
      <c r="F29" s="28">
        <v>39376098.799999997</v>
      </c>
      <c r="G29" s="26">
        <f t="shared" si="2"/>
        <v>4978979.8100000024</v>
      </c>
    </row>
    <row r="30" spans="1:7" s="24" customFormat="1" ht="23.15" customHeight="1">
      <c r="A30" s="27" t="s">
        <v>32</v>
      </c>
      <c r="B30" s="28">
        <v>0</v>
      </c>
      <c r="C30" s="28">
        <f t="shared" si="1"/>
        <v>73016093.470000014</v>
      </c>
      <c r="D30" s="28">
        <v>73016093.470000014</v>
      </c>
      <c r="E30" s="28">
        <v>69637434.600000009</v>
      </c>
      <c r="F30" s="28">
        <v>68096904.330000013</v>
      </c>
      <c r="G30" s="26">
        <f t="shared" si="2"/>
        <v>3378658.8700000048</v>
      </c>
    </row>
    <row r="31" spans="1:7" s="24" customFormat="1" ht="23.15" customHeight="1">
      <c r="A31" s="27" t="s">
        <v>33</v>
      </c>
      <c r="B31" s="28">
        <v>3176716245.23</v>
      </c>
      <c r="C31" s="28">
        <f t="shared" si="1"/>
        <v>-185304455.96000051</v>
      </c>
      <c r="D31" s="28">
        <v>2991411789.2699995</v>
      </c>
      <c r="E31" s="28">
        <v>52340239.779999994</v>
      </c>
      <c r="F31" s="28">
        <v>52340239.779999994</v>
      </c>
      <c r="G31" s="26">
        <f t="shared" si="2"/>
        <v>2939071549.4899993</v>
      </c>
    </row>
    <row r="32" spans="1:7" s="24" customFormat="1" ht="23.15" customHeight="1">
      <c r="A32" s="27" t="s">
        <v>34</v>
      </c>
      <c r="B32" s="28">
        <v>0</v>
      </c>
      <c r="C32" s="28">
        <f t="shared" si="1"/>
        <v>183620137.53000003</v>
      </c>
      <c r="D32" s="28">
        <v>183620137.53000003</v>
      </c>
      <c r="E32" s="28">
        <v>176583788.98999998</v>
      </c>
      <c r="F32" s="28">
        <v>176463336.08999997</v>
      </c>
      <c r="G32" s="26">
        <f t="shared" si="2"/>
        <v>7036348.5400000513</v>
      </c>
    </row>
    <row r="33" spans="1:7" s="24" customFormat="1" ht="23.15" customHeight="1">
      <c r="A33" s="27" t="s">
        <v>35</v>
      </c>
      <c r="B33" s="28">
        <v>0</v>
      </c>
      <c r="C33" s="28">
        <f t="shared" si="1"/>
        <v>95312044.109999999</v>
      </c>
      <c r="D33" s="28">
        <v>95312044.109999999</v>
      </c>
      <c r="E33" s="28">
        <v>95312030.629999995</v>
      </c>
      <c r="F33" s="28">
        <v>95312030.629999995</v>
      </c>
      <c r="G33" s="26">
        <f t="shared" si="2"/>
        <v>13.480000004172325</v>
      </c>
    </row>
    <row r="34" spans="1:7" s="24" customFormat="1" ht="23.15" customHeight="1">
      <c r="A34" s="27" t="s">
        <v>36</v>
      </c>
      <c r="B34" s="28">
        <v>0</v>
      </c>
      <c r="C34" s="28">
        <f t="shared" si="1"/>
        <v>2225643.0499999998</v>
      </c>
      <c r="D34" s="28">
        <v>2225643.0499999998</v>
      </c>
      <c r="E34" s="28">
        <v>2225643.04</v>
      </c>
      <c r="F34" s="28">
        <v>2192734.9699999997</v>
      </c>
      <c r="G34" s="26">
        <f t="shared" si="2"/>
        <v>0.0099999997764825821</v>
      </c>
    </row>
    <row r="35" spans="1:7" s="24" customFormat="1" ht="23.15" customHeight="1">
      <c r="A35" s="27" t="s">
        <v>37</v>
      </c>
      <c r="B35" s="28">
        <v>0</v>
      </c>
      <c r="C35" s="28">
        <f t="shared" si="1"/>
        <v>26854823.940000001</v>
      </c>
      <c r="D35" s="28">
        <v>26854823.940000001</v>
      </c>
      <c r="E35" s="28">
        <v>15336147.49</v>
      </c>
      <c r="F35" s="28">
        <v>15336147.49</v>
      </c>
      <c r="G35" s="26">
        <f t="shared" si="2"/>
        <v>11518676.450000001</v>
      </c>
    </row>
    <row r="36" spans="1:7" s="24" customFormat="1" ht="23.15" customHeight="1">
      <c r="A36" s="27" t="s">
        <v>38</v>
      </c>
      <c r="B36" s="28">
        <v>0</v>
      </c>
      <c r="C36" s="28">
        <f t="shared" si="1"/>
        <v>39574735.689999998</v>
      </c>
      <c r="D36" s="28">
        <v>39574735.689999998</v>
      </c>
      <c r="E36" s="28">
        <v>39031079.480000004</v>
      </c>
      <c r="F36" s="28">
        <v>39031079.480000004</v>
      </c>
      <c r="G36" s="26">
        <f t="shared" si="2"/>
        <v>543656.20999999344</v>
      </c>
    </row>
    <row r="37" spans="1:7" s="24" customFormat="1" ht="23.15" customHeight="1">
      <c r="A37" s="27" t="s">
        <v>39</v>
      </c>
      <c r="B37" s="28">
        <v>0</v>
      </c>
      <c r="C37" s="28">
        <f t="shared" si="1"/>
        <v>34443734.969999999</v>
      </c>
      <c r="D37" s="28">
        <v>34443734.969999999</v>
      </c>
      <c r="E37" s="28">
        <v>23074345.709999997</v>
      </c>
      <c r="F37" s="28">
        <v>22185935.329999998</v>
      </c>
      <c r="G37" s="26">
        <f t="shared" si="2"/>
        <v>11369389.260000002</v>
      </c>
    </row>
    <row r="38" spans="1:7" s="24" customFormat="1" ht="23.15" customHeight="1">
      <c r="A38" s="27" t="s">
        <v>40</v>
      </c>
      <c r="B38" s="28">
        <v>0</v>
      </c>
      <c r="C38" s="28">
        <f t="shared" si="1"/>
        <v>67276879.770000011</v>
      </c>
      <c r="D38" s="28">
        <v>67276879.770000011</v>
      </c>
      <c r="E38" s="28">
        <v>67271840.99000001</v>
      </c>
      <c r="F38" s="28">
        <v>67271840.99000001</v>
      </c>
      <c r="G38" s="26">
        <f t="shared" si="2"/>
        <v>5038.7800000011921</v>
      </c>
    </row>
    <row r="39" spans="1:7" s="24" customFormat="1" ht="23.15" customHeight="1">
      <c r="A39" s="27" t="s">
        <v>41</v>
      </c>
      <c r="B39" s="28">
        <v>0</v>
      </c>
      <c r="C39" s="28">
        <f t="shared" si="1"/>
        <v>187922836.5</v>
      </c>
      <c r="D39" s="28">
        <v>187922836.5</v>
      </c>
      <c r="E39" s="28">
        <v>185011043.88999993</v>
      </c>
      <c r="F39" s="28">
        <v>185011043.88999993</v>
      </c>
      <c r="G39" s="26">
        <f t="shared" si="2"/>
        <v>2911792.6100000739</v>
      </c>
    </row>
    <row r="40" spans="1:7" s="24" customFormat="1" ht="23.15" customHeight="1">
      <c r="A40" s="27" t="s">
        <v>42</v>
      </c>
      <c r="B40" s="28">
        <v>0</v>
      </c>
      <c r="C40" s="28">
        <f t="shared" si="1"/>
        <v>4385857.4799999995</v>
      </c>
      <c r="D40" s="28">
        <v>4385857.4799999995</v>
      </c>
      <c r="E40" s="28">
        <v>4385742.58</v>
      </c>
      <c r="F40" s="28">
        <v>4385742.58</v>
      </c>
      <c r="G40" s="26">
        <f t="shared" si="2"/>
        <v>114.89999999944121</v>
      </c>
    </row>
    <row r="41" spans="1:7" s="24" customFormat="1" ht="23.15" customHeight="1">
      <c r="A41" s="27" t="s">
        <v>43</v>
      </c>
      <c r="B41" s="28">
        <v>0</v>
      </c>
      <c r="C41" s="28">
        <f t="shared" si="1"/>
        <v>1018060561.7000002</v>
      </c>
      <c r="D41" s="28">
        <v>1018060561.7000002</v>
      </c>
      <c r="E41" s="28">
        <v>953566267.57000005</v>
      </c>
      <c r="F41" s="28">
        <v>953566267.57000005</v>
      </c>
      <c r="G41" s="26">
        <f t="shared" si="2"/>
        <v>64494294.130000114</v>
      </c>
    </row>
    <row r="42" spans="1:7" s="24" customFormat="1" ht="23.15" customHeight="1">
      <c r="A42" s="27" t="s">
        <v>44</v>
      </c>
      <c r="B42" s="28">
        <v>0</v>
      </c>
      <c r="C42" s="28">
        <f t="shared" si="1"/>
        <v>6462179.6100000003</v>
      </c>
      <c r="D42" s="28">
        <v>6462179.6100000003</v>
      </c>
      <c r="E42" s="28">
        <v>1300262.58</v>
      </c>
      <c r="F42" s="28">
        <v>1300262.58</v>
      </c>
      <c r="G42" s="26">
        <f t="shared" si="2"/>
        <v>5161917.03</v>
      </c>
    </row>
    <row r="43" spans="1:7" s="24" customFormat="1" ht="23.15" customHeight="1">
      <c r="A43" s="27" t="s">
        <v>45</v>
      </c>
      <c r="B43" s="28">
        <v>0</v>
      </c>
      <c r="C43" s="28">
        <f t="shared" si="1"/>
        <v>6147753.9800000004</v>
      </c>
      <c r="D43" s="28">
        <v>6147753.9800000004</v>
      </c>
      <c r="E43" s="28">
        <v>6143986.5099999998</v>
      </c>
      <c r="F43" s="28">
        <v>6143986.5099999998</v>
      </c>
      <c r="G43" s="26">
        <f t="shared" si="2"/>
        <v>3767.4700000006706</v>
      </c>
    </row>
    <row r="44" spans="1:7" s="24" customFormat="1" ht="23.15" customHeight="1">
      <c r="A44" s="27" t="s">
        <v>46</v>
      </c>
      <c r="B44" s="28">
        <v>0</v>
      </c>
      <c r="C44" s="28">
        <f t="shared" si="1"/>
        <v>5537955.71</v>
      </c>
      <c r="D44" s="28">
        <v>5537955.71</v>
      </c>
      <c r="E44" s="28">
        <v>5537869.2599999998</v>
      </c>
      <c r="F44" s="28">
        <v>5537869.2599999998</v>
      </c>
      <c r="G44" s="26">
        <f t="shared" si="2"/>
        <v>86.450000000186265</v>
      </c>
    </row>
    <row r="45" spans="1:7" s="24" customFormat="1" ht="23.15" customHeight="1">
      <c r="A45" s="27" t="s">
        <v>47</v>
      </c>
      <c r="B45" s="28">
        <v>0</v>
      </c>
      <c r="C45" s="28">
        <f t="shared" si="1"/>
        <v>335889.60</v>
      </c>
      <c r="D45" s="28">
        <v>335889.60</v>
      </c>
      <c r="E45" s="28">
        <v>335889.60</v>
      </c>
      <c r="F45" s="28">
        <v>335889.60</v>
      </c>
      <c r="G45" s="26">
        <f t="shared" si="2"/>
        <v>0</v>
      </c>
    </row>
    <row r="46" spans="1:7" s="24" customFormat="1" ht="23.15" customHeight="1">
      <c r="A46" s="27" t="s">
        <v>48</v>
      </c>
      <c r="B46" s="28">
        <v>0</v>
      </c>
      <c r="C46" s="28">
        <f t="shared" si="1"/>
        <v>696603.20</v>
      </c>
      <c r="D46" s="28">
        <v>696603.20</v>
      </c>
      <c r="E46" s="28">
        <v>696603.20</v>
      </c>
      <c r="F46" s="28">
        <v>696603.20</v>
      </c>
      <c r="G46" s="26">
        <f t="shared" si="2"/>
        <v>0</v>
      </c>
    </row>
    <row r="47" spans="1:7" s="24" customFormat="1" ht="23.15" customHeight="1">
      <c r="A47" s="27" t="s">
        <v>49</v>
      </c>
      <c r="B47" s="28">
        <v>35000000</v>
      </c>
      <c r="C47" s="28">
        <f t="shared" si="1"/>
        <v>-4408222.7100000009</v>
      </c>
      <c r="D47" s="28">
        <v>30591777.289999999</v>
      </c>
      <c r="E47" s="28">
        <v>0</v>
      </c>
      <c r="F47" s="28">
        <v>0</v>
      </c>
      <c r="G47" s="26">
        <f t="shared" si="2"/>
        <v>30591777.289999999</v>
      </c>
    </row>
    <row r="48" spans="1:7" s="24" customFormat="1" ht="23.15" customHeight="1">
      <c r="A48" s="27" t="s">
        <v>50</v>
      </c>
      <c r="B48" s="28">
        <v>0</v>
      </c>
      <c r="C48" s="28">
        <f t="shared" si="1"/>
        <v>129456</v>
      </c>
      <c r="D48" s="28">
        <v>129456</v>
      </c>
      <c r="E48" s="28">
        <v>129456</v>
      </c>
      <c r="F48" s="28">
        <v>129456</v>
      </c>
      <c r="G48" s="26">
        <f t="shared" si="2"/>
        <v>0</v>
      </c>
    </row>
    <row r="49" spans="1:7" s="24" customFormat="1" ht="23.15" customHeight="1">
      <c r="A49" s="27" t="s">
        <v>51</v>
      </c>
      <c r="B49" s="28">
        <v>0</v>
      </c>
      <c r="C49" s="28">
        <f t="shared" si="1"/>
        <v>13051553.050000001</v>
      </c>
      <c r="D49" s="28">
        <v>13051553.050000001</v>
      </c>
      <c r="E49" s="28">
        <v>4253948.80</v>
      </c>
      <c r="F49" s="28">
        <v>4253948.80</v>
      </c>
      <c r="G49" s="26">
        <f t="shared" si="2"/>
        <v>8797604.25</v>
      </c>
    </row>
    <row r="50" spans="1:7" s="24" customFormat="1" ht="23.15" customHeight="1">
      <c r="A50" s="27" t="s">
        <v>52</v>
      </c>
      <c r="B50" s="28">
        <v>0</v>
      </c>
      <c r="C50" s="28">
        <f t="shared" si="1"/>
        <v>1903430.95</v>
      </c>
      <c r="D50" s="28">
        <v>1903430.95</v>
      </c>
      <c r="E50" s="28">
        <v>607739.94999999995</v>
      </c>
      <c r="F50" s="28">
        <v>0</v>
      </c>
      <c r="G50" s="26">
        <f t="shared" si="2"/>
        <v>1295691</v>
      </c>
    </row>
    <row r="51" spans="1:7" s="24" customFormat="1" ht="23.15" customHeight="1">
      <c r="A51" s="27" t="s">
        <v>53</v>
      </c>
      <c r="B51" s="28">
        <v>1240318.02</v>
      </c>
      <c r="C51" s="28">
        <f t="shared" si="1"/>
        <v>0</v>
      </c>
      <c r="D51" s="28">
        <v>1240318.02</v>
      </c>
      <c r="E51" s="28">
        <v>0</v>
      </c>
      <c r="F51" s="28">
        <v>0</v>
      </c>
      <c r="G51" s="26">
        <f t="shared" si="2"/>
        <v>1240318.02</v>
      </c>
    </row>
    <row r="52" spans="1:7" s="24" customFormat="1" ht="23.15" customHeight="1">
      <c r="A52" s="27" t="s">
        <v>54</v>
      </c>
      <c r="B52" s="28">
        <v>0</v>
      </c>
      <c r="C52" s="28">
        <f t="shared" si="1"/>
        <v>6988833.4000000004</v>
      </c>
      <c r="D52" s="28">
        <v>6988833.4000000004</v>
      </c>
      <c r="E52" s="28">
        <v>0</v>
      </c>
      <c r="F52" s="28">
        <v>0</v>
      </c>
      <c r="G52" s="26">
        <f t="shared" si="2"/>
        <v>6988833.4000000004</v>
      </c>
    </row>
    <row r="53" spans="1:7" s="24" customFormat="1" ht="23.15" customHeight="1">
      <c r="A53" s="27" t="s">
        <v>55</v>
      </c>
      <c r="B53" s="28">
        <v>0</v>
      </c>
      <c r="C53" s="28">
        <f t="shared" si="1"/>
        <v>18000</v>
      </c>
      <c r="D53" s="28">
        <v>18000</v>
      </c>
      <c r="E53" s="28">
        <v>0</v>
      </c>
      <c r="F53" s="28">
        <v>0</v>
      </c>
      <c r="G53" s="26">
        <f t="shared" si="2"/>
        <v>18000</v>
      </c>
    </row>
    <row r="54" spans="1:7" s="24" customFormat="1" ht="23.15" customHeight="1">
      <c r="A54" s="27" t="s">
        <v>56</v>
      </c>
      <c r="B54" s="28">
        <v>0</v>
      </c>
      <c r="C54" s="28">
        <f t="shared" si="1"/>
        <v>8506012.5</v>
      </c>
      <c r="D54" s="28">
        <v>8506012.5</v>
      </c>
      <c r="E54" s="28">
        <v>0</v>
      </c>
      <c r="F54" s="28">
        <v>0</v>
      </c>
      <c r="G54" s="26">
        <f t="shared" si="2"/>
        <v>8506012.5</v>
      </c>
    </row>
    <row r="55" spans="1:7" s="24" customFormat="1" ht="23.15" customHeight="1">
      <c r="A55" s="27" t="s">
        <v>57</v>
      </c>
      <c r="B55" s="28">
        <v>0</v>
      </c>
      <c r="C55" s="28">
        <f t="shared" si="1"/>
        <v>1384967.88</v>
      </c>
      <c r="D55" s="28">
        <v>1384967.88</v>
      </c>
      <c r="E55" s="28">
        <v>1384968.08</v>
      </c>
      <c r="F55" s="28">
        <v>0</v>
      </c>
      <c r="G55" s="26">
        <f t="shared" si="2"/>
        <v>-0.20000000018626451</v>
      </c>
    </row>
    <row r="56" spans="1:7" s="24" customFormat="1" ht="23.15" customHeight="1">
      <c r="A56" s="27" t="s">
        <v>58</v>
      </c>
      <c r="B56" s="28">
        <v>479039310.76000011</v>
      </c>
      <c r="C56" s="28">
        <f t="shared" si="1"/>
        <v>238908254.59999979</v>
      </c>
      <c r="D56" s="28">
        <v>717947565.3599999</v>
      </c>
      <c r="E56" s="28">
        <v>237096312.94000006</v>
      </c>
      <c r="F56" s="28">
        <v>237096312.94000006</v>
      </c>
      <c r="G56" s="26">
        <f t="shared" si="2"/>
        <v>480851252.41999984</v>
      </c>
    </row>
    <row r="57" spans="1:7" s="24" customFormat="1" ht="23.15" customHeight="1">
      <c r="A57" s="27" t="s">
        <v>59</v>
      </c>
      <c r="B57" s="28">
        <v>0</v>
      </c>
      <c r="C57" s="28">
        <f t="shared" si="1"/>
        <v>30661873.09</v>
      </c>
      <c r="D57" s="28">
        <v>30661873.09</v>
      </c>
      <c r="E57" s="28">
        <v>19596154</v>
      </c>
      <c r="F57" s="28">
        <v>18596154</v>
      </c>
      <c r="G57" s="26">
        <f t="shared" si="2"/>
        <v>11065719.09</v>
      </c>
    </row>
    <row r="58" spans="1:7" s="24" customFormat="1" ht="23.15" customHeight="1">
      <c r="A58" s="27" t="s">
        <v>60</v>
      </c>
      <c r="B58" s="28">
        <v>2644282.3199999998</v>
      </c>
      <c r="C58" s="28">
        <f t="shared" si="1"/>
        <v>3392882.68</v>
      </c>
      <c r="D58" s="28">
        <v>6037165</v>
      </c>
      <c r="E58" s="28">
        <v>2013615</v>
      </c>
      <c r="F58" s="28">
        <v>1039990</v>
      </c>
      <c r="G58" s="26">
        <f t="shared" si="2"/>
        <v>4023550</v>
      </c>
    </row>
    <row r="59" spans="1:7" s="24" customFormat="1" ht="23.15" customHeight="1">
      <c r="A59" s="27" t="s">
        <v>61</v>
      </c>
      <c r="B59" s="28">
        <v>30087554</v>
      </c>
      <c r="C59" s="28">
        <f t="shared" si="1"/>
        <v>-30087554</v>
      </c>
      <c r="D59" s="28">
        <v>0</v>
      </c>
      <c r="E59" s="28">
        <v>0</v>
      </c>
      <c r="F59" s="28">
        <v>0</v>
      </c>
      <c r="G59" s="26">
        <f t="shared" si="2"/>
        <v>0</v>
      </c>
    </row>
    <row r="60" spans="1:7" s="24" customFormat="1" ht="23.15" customHeight="1">
      <c r="A60" s="27" t="s">
        <v>62</v>
      </c>
      <c r="B60" s="28">
        <v>0</v>
      </c>
      <c r="C60" s="28">
        <f t="shared" si="1"/>
        <v>30000000</v>
      </c>
      <c r="D60" s="28">
        <v>30000000</v>
      </c>
      <c r="E60" s="28">
        <v>0</v>
      </c>
      <c r="F60" s="28">
        <v>0</v>
      </c>
      <c r="G60" s="26">
        <f t="shared" si="2"/>
        <v>30000000</v>
      </c>
    </row>
    <row r="61" spans="1:7" s="24" customFormat="1" ht="23.15" customHeight="1">
      <c r="A61" s="27" t="s">
        <v>63</v>
      </c>
      <c r="B61" s="28">
        <v>362664.47</v>
      </c>
      <c r="C61" s="28">
        <f t="shared" si="1"/>
        <v>-362664.47</v>
      </c>
      <c r="D61" s="28">
        <v>0</v>
      </c>
      <c r="E61" s="28">
        <v>0</v>
      </c>
      <c r="F61" s="28">
        <v>0</v>
      </c>
      <c r="G61" s="26">
        <f t="shared" si="2"/>
        <v>0</v>
      </c>
    </row>
    <row r="62" spans="1:7" s="24" customFormat="1" ht="23.15" customHeight="1">
      <c r="A62" s="27" t="s">
        <v>64</v>
      </c>
      <c r="B62" s="28">
        <v>0</v>
      </c>
      <c r="C62" s="28">
        <f t="shared" si="1"/>
        <v>2005184.20</v>
      </c>
      <c r="D62" s="28">
        <v>2005184.20</v>
      </c>
      <c r="E62" s="28">
        <v>995819.40</v>
      </c>
      <c r="F62" s="28">
        <v>726450</v>
      </c>
      <c r="G62" s="26">
        <f t="shared" si="2"/>
        <v>1009364.7999999999</v>
      </c>
    </row>
    <row r="63" spans="1:7" s="24" customFormat="1" ht="23.15" customHeight="1">
      <c r="A63" s="27" t="s">
        <v>65</v>
      </c>
      <c r="B63" s="28">
        <v>114741720</v>
      </c>
      <c r="C63" s="28">
        <f t="shared" si="1"/>
        <v>4565815.9700000137</v>
      </c>
      <c r="D63" s="28">
        <v>119307535.97000001</v>
      </c>
      <c r="E63" s="28">
        <v>4470257.9200000009</v>
      </c>
      <c r="F63" s="28">
        <v>2188743.34</v>
      </c>
      <c r="G63" s="26">
        <f t="shared" si="2"/>
        <v>114837278.05000001</v>
      </c>
    </row>
    <row r="64" spans="1:7" s="24" customFormat="1" ht="23.15" customHeight="1">
      <c r="A64" s="27" t="s">
        <v>66</v>
      </c>
      <c r="B64" s="28">
        <v>88812164</v>
      </c>
      <c r="C64" s="28">
        <f t="shared" si="1"/>
        <v>-59214957.739999995</v>
      </c>
      <c r="D64" s="28">
        <v>29597206.260000002</v>
      </c>
      <c r="E64" s="28">
        <v>28005766.380000003</v>
      </c>
      <c r="F64" s="28">
        <v>26659400</v>
      </c>
      <c r="G64" s="26">
        <f t="shared" si="2"/>
        <v>1591439.879999999</v>
      </c>
    </row>
    <row r="65" spans="1:7" s="24" customFormat="1" ht="23.15" customHeight="1">
      <c r="A65" s="27" t="s">
        <v>67</v>
      </c>
      <c r="B65" s="28">
        <v>0</v>
      </c>
      <c r="C65" s="28">
        <f t="shared" si="1"/>
        <v>4426730</v>
      </c>
      <c r="D65" s="28">
        <v>4426730</v>
      </c>
      <c r="E65" s="28">
        <v>1219870</v>
      </c>
      <c r="F65" s="28">
        <v>1219870</v>
      </c>
      <c r="G65" s="26">
        <f t="shared" si="2"/>
        <v>3206860</v>
      </c>
    </row>
    <row r="66" spans="1:7" s="24" customFormat="1" ht="23.15" customHeight="1">
      <c r="A66" s="27" t="s">
        <v>68</v>
      </c>
      <c r="B66" s="28">
        <v>0</v>
      </c>
      <c r="C66" s="28">
        <f t="shared" si="1"/>
        <v>1419877.28</v>
      </c>
      <c r="D66" s="28">
        <v>1419877.28</v>
      </c>
      <c r="E66" s="28">
        <v>1419877.28</v>
      </c>
      <c r="F66" s="28">
        <v>0</v>
      </c>
      <c r="G66" s="26">
        <f t="shared" si="2"/>
        <v>0</v>
      </c>
    </row>
    <row r="67" spans="1:7" s="24" customFormat="1" ht="23.15" customHeight="1">
      <c r="A67" s="27" t="s">
        <v>69</v>
      </c>
      <c r="B67" s="28">
        <v>0</v>
      </c>
      <c r="C67" s="28">
        <f t="shared" si="1"/>
        <v>17949108.170000002</v>
      </c>
      <c r="D67" s="28">
        <v>17949108.170000002</v>
      </c>
      <c r="E67" s="28">
        <v>5905180.1199999992</v>
      </c>
      <c r="F67" s="28">
        <v>5671692.379999999</v>
      </c>
      <c r="G67" s="26">
        <f t="shared" si="2"/>
        <v>12043928.050000003</v>
      </c>
    </row>
    <row r="68" spans="1:7" s="24" customFormat="1" ht="23.15" customHeight="1">
      <c r="A68" s="27" t="s">
        <v>70</v>
      </c>
      <c r="B68" s="28">
        <v>1470000</v>
      </c>
      <c r="C68" s="28">
        <f t="shared" si="1"/>
        <v>0</v>
      </c>
      <c r="D68" s="28">
        <v>1470000</v>
      </c>
      <c r="E68" s="28">
        <v>0</v>
      </c>
      <c r="F68" s="28">
        <v>0</v>
      </c>
      <c r="G68" s="26">
        <f t="shared" si="2"/>
        <v>1470000</v>
      </c>
    </row>
    <row r="69" spans="1:7" s="24" customFormat="1" ht="23.15" customHeight="1">
      <c r="A69" s="27" t="s">
        <v>71</v>
      </c>
      <c r="B69" s="28">
        <v>512762217.11000007</v>
      </c>
      <c r="C69" s="28">
        <f t="shared" si="1"/>
        <v>-17073478</v>
      </c>
      <c r="D69" s="28">
        <v>495688739.11000007</v>
      </c>
      <c r="E69" s="28">
        <v>58210.33</v>
      </c>
      <c r="F69" s="28">
        <v>58210.33</v>
      </c>
      <c r="G69" s="26">
        <f t="shared" si="2"/>
        <v>495630528.78000009</v>
      </c>
    </row>
    <row r="70" spans="1:7" s="24" customFormat="1" ht="23.15" customHeight="1">
      <c r="A70" s="27" t="s">
        <v>72</v>
      </c>
      <c r="B70" s="28">
        <v>0</v>
      </c>
      <c r="C70" s="28">
        <f t="shared" si="1"/>
        <v>1180903.20</v>
      </c>
      <c r="D70" s="28">
        <v>1180903.20</v>
      </c>
      <c r="E70" s="28">
        <v>1180903.20</v>
      </c>
      <c r="F70" s="28">
        <v>1180903.20</v>
      </c>
      <c r="G70" s="26">
        <f t="shared" si="2"/>
        <v>0</v>
      </c>
    </row>
    <row r="71" spans="1:7" s="24" customFormat="1" ht="23.15" customHeight="1">
      <c r="A71" s="27" t="s">
        <v>73</v>
      </c>
      <c r="B71" s="28">
        <v>1654462.16</v>
      </c>
      <c r="C71" s="28">
        <f t="shared" si="1"/>
        <v>8211523.4399999995</v>
      </c>
      <c r="D71" s="28">
        <v>9865985.5999999996</v>
      </c>
      <c r="E71" s="28">
        <v>9865985.5999999996</v>
      </c>
      <c r="F71" s="28">
        <v>9865985.5999999996</v>
      </c>
      <c r="G71" s="26">
        <f t="shared" si="2"/>
        <v>0</v>
      </c>
    </row>
    <row r="72" spans="1:7" s="24" customFormat="1" ht="23.15" customHeight="1">
      <c r="A72" s="27" t="s">
        <v>74</v>
      </c>
      <c r="B72" s="28">
        <v>437723.70</v>
      </c>
      <c r="C72" s="28">
        <f t="shared" si="1"/>
        <v>-70451.460000000021</v>
      </c>
      <c r="D72" s="28">
        <v>367272.24</v>
      </c>
      <c r="E72" s="28">
        <v>367272.24</v>
      </c>
      <c r="F72" s="28">
        <v>0</v>
      </c>
      <c r="G72" s="26">
        <f t="shared" si="2"/>
        <v>0</v>
      </c>
    </row>
    <row r="73" spans="1:7" s="24" customFormat="1" ht="23.15" customHeight="1">
      <c r="A73" s="27" t="s">
        <v>75</v>
      </c>
      <c r="B73" s="28">
        <v>0</v>
      </c>
      <c r="C73" s="28">
        <f t="shared" si="1"/>
        <v>597215.88</v>
      </c>
      <c r="D73" s="28">
        <v>597215.88</v>
      </c>
      <c r="E73" s="28">
        <v>597215.88</v>
      </c>
      <c r="F73" s="28">
        <v>0</v>
      </c>
      <c r="G73" s="26">
        <f t="shared" si="2"/>
        <v>0</v>
      </c>
    </row>
    <row r="74" spans="1:7" s="24" customFormat="1" ht="23.15" customHeight="1">
      <c r="A74" s="27" t="s">
        <v>76</v>
      </c>
      <c r="B74" s="28">
        <v>0</v>
      </c>
      <c r="C74" s="28">
        <f t="shared" si="3" ref="C74:C75">D74-B74</f>
        <v>975134.13</v>
      </c>
      <c r="D74" s="28">
        <v>975134.13</v>
      </c>
      <c r="E74" s="28">
        <v>515040</v>
      </c>
      <c r="F74" s="28">
        <v>0</v>
      </c>
      <c r="G74" s="26">
        <f t="shared" si="4" ref="G74:G75">D74-E74</f>
        <v>460094.13</v>
      </c>
    </row>
    <row r="75" spans="1:7" s="24" customFormat="1" ht="23.15" customHeight="1">
      <c r="A75" s="27" t="s">
        <v>77</v>
      </c>
      <c r="B75" s="28">
        <v>768814.25999999989</v>
      </c>
      <c r="C75" s="28">
        <f t="shared" si="3"/>
        <v>130374.71999999997</v>
      </c>
      <c r="D75" s="28">
        <v>899188.97999999986</v>
      </c>
      <c r="E75" s="28">
        <v>130374.72</v>
      </c>
      <c r="F75" s="28">
        <v>130374.72</v>
      </c>
      <c r="G75" s="26">
        <f t="shared" si="4"/>
        <v>768814.25999999989</v>
      </c>
    </row>
    <row r="76" spans="1:8" s="20" customFormat="1" ht="21" customHeight="1">
      <c r="A76" s="29" t="s">
        <v>78</v>
      </c>
      <c r="B76" s="30">
        <f>+B8</f>
        <v>4511180480.0100002</v>
      </c>
      <c r="C76" s="30">
        <f t="shared" si="5" ref="C76:G76">+C8</f>
        <v>2220294625.9499998</v>
      </c>
      <c r="D76" s="30">
        <f t="shared" si="5"/>
        <v>6731475105.9599991</v>
      </c>
      <c r="E76" s="30">
        <f t="shared" si="5"/>
        <v>2162592042.4799995</v>
      </c>
      <c r="F76" s="30">
        <f t="shared" si="5"/>
        <v>2146435546.4999998</v>
      </c>
      <c r="G76" s="30">
        <f t="shared" si="5"/>
        <v>4568883063.4800005</v>
      </c>
      <c r="H76" s="24"/>
    </row>
    <row r="77" ht="4.5" customHeight="1"/>
    <row r="78" spans="1:7" ht="32.25" customHeight="1">
      <c r="A78" s="31" t="s">
        <v>79</v>
      </c>
      <c r="B78" s="31"/>
      <c r="C78" s="31"/>
      <c r="D78" s="31"/>
      <c r="E78" s="31"/>
      <c r="F78" s="31"/>
      <c r="G78" s="31"/>
    </row>
    <row r="79" spans="1:1" ht="14.5">
      <c r="A79" s="33" t="s">
        <v>80</v>
      </c>
    </row>
    <row r="80" spans="1:1" ht="14.5">
      <c r="A80" s="34"/>
    </row>
    <row r="81" spans="1:1" ht="23.25" customHeight="1">
      <c r="A81" s="34"/>
    </row>
    <row r="82" spans="2:7" ht="14.5">
      <c r="B82" s="35"/>
      <c r="C82" s="35"/>
      <c r="D82" s="35"/>
      <c r="E82" s="35"/>
      <c r="F82" s="35"/>
      <c r="G82" s="35"/>
    </row>
    <row r="83" spans="2:7" ht="14.5">
      <c r="B83" s="35"/>
      <c r="C83" s="35"/>
      <c r="D83" s="35"/>
      <c r="E83" s="35"/>
      <c r="F83" s="35"/>
      <c r="G83" s="35"/>
    </row>
    <row r="85" spans="2:7" ht="14.5">
      <c r="B85" s="36"/>
      <c r="C85" s="36"/>
      <c r="D85" s="36"/>
      <c r="E85" s="36"/>
      <c r="F85" s="36"/>
      <c r="G85" s="36"/>
    </row>
    <row r="86" spans="2:7" ht="14.5">
      <c r="B86" s="36"/>
      <c r="C86" s="36"/>
      <c r="D86" s="36"/>
      <c r="E86" s="36"/>
      <c r="F86" s="36"/>
      <c r="G86" s="36"/>
    </row>
    <row r="92" spans="2:7" ht="14.5">
      <c r="B92" s="36"/>
      <c r="C92" s="36"/>
      <c r="D92" s="36"/>
      <c r="E92" s="36"/>
      <c r="F92" s="36"/>
      <c r="G92" s="36"/>
    </row>
  </sheetData>
  <mergeCells count="7">
    <mergeCell ref="A78:G78"/>
    <mergeCell ref="A1:G1"/>
    <mergeCell ref="A2:G2"/>
    <mergeCell ref="A3:G3"/>
    <mergeCell ref="A5:A6"/>
    <mergeCell ref="B5:F5"/>
    <mergeCell ref="G5:G6"/>
  </mergeCells>
  <printOptions horizontalCentered="1"/>
  <pageMargins left="0.236220472440945" right="0.236220472440945" top="0.87" bottom="0.53" header="0.28" footer="0.15748031496063"/>
  <pageSetup firstPageNumber="50" useFirstPageNumber="1" orientation="landscape" paperSize="1" scale="70" r:id="rId3"/>
  <headerFooter>
    <oddHeader xml:space="preserve">&amp;C&amp;"Encode Sans Medium,Negrita"&amp;10PODER EJECUTIVO
DEL ESTADO DE TAMAULIPAS&amp;"Arial,Negrita"&amp;12
&amp;"-,Normal"&amp;11&amp;G
</oddHeader>
    <oddFooter>&amp;C&amp;G
&amp;"Encode Sans Medium,Negrita"&amp;10Programática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