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_____________________bd2" localSheetId="0">#REF!</definedName>
    <definedName name="_____________________bd2" localSheetId="0">#REF!</definedName>
    <definedName name="____________________bd2" localSheetId="0">#REF!</definedName>
    <definedName name="A_IMPRESIÓN_IM" localSheetId="0">#REF!</definedName>
    <definedName name="aa" localSheetId="0">#REF!</definedName>
    <definedName name="_xlnm.Print_Area" localSheetId="0">Sheet1!$A$1:$G$57</definedName>
    <definedName name="AS" localSheetId="0">#REF!</definedName>
    <definedName name="ASASA" localSheetId="0">#REF!</definedName>
    <definedName name="_xlnm.Database" localSheetId="0">#REF!</definedName>
    <definedName name="clas" localSheetId="0">#REF!</definedName>
    <definedName name="_xlnm.Print_Titles" localSheetId="0">Sheet1!$1:$7</definedName>
    <definedName name="q" localSheetId="0">#REF!</definedName>
    <definedName name="T" localSheetId="0">#REF!</definedName>
    <definedName name="VANESSA" localSheetId="0">#REF!</definedName>
    <definedName name="VANESSA13" localSheetId="0">#REF!</definedName>
    <definedName name="VARIO" localSheetId="0">#REF!</definedName>
    <definedName name="Z_65B94904_9918_453B_8D4A_5E3642501900_.wvu.PrintTitles" localSheetId="0" hidden="1">Sheet1!$1:$6</definedName>
    <definedName name="Z_6C3CDF40_0DC3_41F2_A664_8DBE6D169CDC_.wvu.PrintTitles" localSheetId="0" hidden="1">Sheet1!$1:$6</definedName>
  </definedNames>
  <calcPr fullCalcOnLoad="1"/>
</workbook>
</file>

<file path=xl/calcChain.xml><?xml version="1.0" encoding="utf-8"?>
<calcChain xmlns="http://schemas.openxmlformats.org/spreadsheetml/2006/main">
  <c r="B8" i="1" l="1"/>
</calcChain>
</file>

<file path=xl/sharedStrings.xml><?xml version="1.0" encoding="utf-8"?>
<sst xmlns="http://schemas.openxmlformats.org/spreadsheetml/2006/main" count="44" uniqueCount="44">
  <si>
    <t>Gastos por Categoria Programática</t>
  </si>
  <si>
    <t>Del 1 de Enero al 31 de Marzo de 2024</t>
  </si>
  <si>
    <t>(Cifras en Pesos)</t>
  </si>
  <si>
    <t xml:space="preserve">Concepto </t>
  </si>
  <si>
    <t>Egresos</t>
  </si>
  <si>
    <t>Subejercicio</t>
  </si>
  <si>
    <t>Aprobado</t>
  </si>
  <si>
    <t>Ampliaciones/ (Reducciones)</t>
  </si>
  <si>
    <t>Modificado</t>
  </si>
  <si>
    <t>Devengado</t>
  </si>
  <si>
    <t>Pagado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</si>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</sst>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_-* #,##0.00_-;\-* #,##0.00_-;_-* &quot;-&quot;??_-;_-@_-"/>
    <numFmt numFmtId="178" formatCode="0_ ;\-0\ "/>
  </numFmts>
  <fonts count="13">
    <font>
      <sz val="10"/>
      <color theme="1"/>
      <name val="Arial"/>
      <family val="2"/>
    </font>
    <font>
      <sz val="11"/>
      <color theme="1"/>
      <name val="Calibri"/>
      <family val="2"/>
      <scheme val="minor"/>
    </font>
    <font>
      <sz val="8"/>
      <color theme="1"/>
      <name val="DINPro-Regular"/>
      <family val="3"/>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b/>
      <sz val="10"/>
      <color theme="0"/>
      <name val="Calibri"/>
      <family val="2"/>
      <scheme val="minor"/>
    </font>
    <font>
      <sz val="10"/>
      <color theme="0"/>
      <name val="Encode Sans"/>
      <family val="2"/>
    </font>
    <font>
      <sz val="11"/>
      <color theme="1"/>
      <name val="Encode Sans Expanded SemiBold"/>
      <family val="2"/>
    </font>
    <font>
      <b/>
      <sz val="8"/>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2">
    <border>
      <left/>
      <right/>
      <top/>
      <bottom/>
      <diagonal/>
    </border>
    <border>
      <left style="thin">
        <color auto="1"/>
      </left>
      <right/>
      <top style="thin">
        <color auto="1"/>
      </top>
      <bottom style="thin">
        <color rgb="FFBFBFBF"/>
      </bottom>
    </border>
    <border>
      <left style="thin">
        <color auto="1"/>
      </left>
      <right style="thin">
        <color rgb="FFBFBFBF"/>
      </right>
      <top style="thin">
        <color auto="1"/>
      </top>
      <bottom style="thin">
        <color auto="1"/>
      </bottom>
    </border>
    <border>
      <left style="thin">
        <color rgb="FFBFBFBF"/>
      </left>
      <right style="thin">
        <color rgb="FFBFBFBF"/>
      </right>
      <top style="thin">
        <color auto="1"/>
      </top>
      <bottom style="thin">
        <color auto="1"/>
      </bottom>
    </border>
    <border>
      <left style="thin">
        <color rgb="FFBFBFBF"/>
      </left>
      <right/>
      <top style="thin">
        <color auto="1"/>
      </top>
      <bottom style="thin">
        <color auto="1"/>
      </bottom>
    </border>
    <border>
      <left style="thin">
        <color auto="1"/>
      </left>
      <right style="thin">
        <color auto="1"/>
      </right>
      <top style="thin">
        <color auto="1"/>
      </top>
      <bottom style="thin">
        <color auto="1"/>
      </bottom>
    </border>
    <border>
      <left style="thin">
        <color auto="1"/>
      </left>
      <right/>
      <top style="thin">
        <color rgb="FFBFBFBF"/>
      </top>
      <bottom style="thin">
        <color auto="1"/>
      </bottom>
    </border>
    <border>
      <left style="thin">
        <color auto="1"/>
      </left>
      <right/>
      <top style="thin">
        <color auto="1"/>
      </top>
      <bottom style="thin">
        <color auto="1"/>
      </bottom>
    </border>
    <border>
      <left style="thin">
        <color auto="1"/>
      </left>
      <right/>
      <top/>
      <bottom/>
    </border>
    <border>
      <left/>
      <right style="thin">
        <color auto="1"/>
      </right>
      <top/>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cellStyleXfs>
  <cellXfs count="50">
    <xf numFmtId="0" fontId="0" fillId="0" borderId="0" xfId="0"/>
    <xf numFmtId="0" fontId="12" fillId="0" borderId="0" xfId="0" applyFont="1" applyBorder="1"/>
    <xf numFmtId="178" fontId="11" fillId="0" borderId="0" xfId="20" applyNumberFormat="1" applyFont="1" applyFill="1" applyBorder="1" applyAlignment="1" applyProtection="1">
      <alignment horizontal="center" vertical="center"/>
      <protection/>
    </xf>
    <xf numFmtId="178" fontId="10" fillId="0" borderId="0" xfId="20" applyNumberFormat="1" applyFont="1" applyFill="1" applyBorder="1" applyAlignment="1" applyProtection="1">
      <alignment horizontal="center" vertical="center"/>
      <protection/>
    </xf>
    <xf numFmtId="0" fontId="9" fillId="0" borderId="0" xfId="0" applyFont="1"/>
    <xf numFmtId="0" fontId="8" fillId="0" borderId="0" xfId="0" applyFont="1"/>
    <xf numFmtId="0" fontId="7" fillId="2" borderId="1" xfId="0" applyFont="1" applyFill="1" applyBorder="1" applyAlignment="1">
      <alignment horizontal="center" vertical="center"/>
    </xf>
    <xf numFmtId="37" fontId="7" fillId="2" borderId="2" xfId="20" applyNumberFormat="1" applyFont="1" applyFill="1" applyBorder="1" applyAlignment="1" applyProtection="1">
      <alignment horizontal="center"/>
      <protection/>
    </xf>
    <xf numFmtId="37" fontId="7" fillId="2" borderId="3" xfId="20" applyNumberFormat="1" applyFont="1" applyFill="1" applyBorder="1" applyAlignment="1" applyProtection="1">
      <alignment horizontal="center"/>
      <protection/>
    </xf>
    <xf numFmtId="37" fontId="7" fillId="2" borderId="4" xfId="20" applyNumberFormat="1" applyFont="1" applyFill="1" applyBorder="1" applyAlignment="1" applyProtection="1">
      <alignment horizontal="center"/>
      <protection/>
    </xf>
    <xf numFmtId="37" fontId="7" fillId="2" borderId="5" xfId="20" applyNumberFormat="1" applyFont="1" applyFill="1" applyBorder="1" applyAlignment="1" applyProtection="1">
      <alignment horizontal="center" vertical="center" wrapText="1"/>
      <protection/>
    </xf>
    <xf numFmtId="0" fontId="7" fillId="2" borderId="6" xfId="0" applyFont="1" applyFill="1" applyBorder="1" applyAlignment="1">
      <alignment horizontal="center" vertical="center"/>
    </xf>
    <xf numFmtId="37" fontId="7" fillId="2" borderId="5" xfId="20" applyNumberFormat="1" applyFont="1" applyFill="1" applyBorder="1" applyAlignment="1" applyProtection="1">
      <alignment horizontal="center" vertical="center"/>
      <protection/>
    </xf>
    <xf numFmtId="37" fontId="7" fillId="2" borderId="5" xfId="20" applyNumberFormat="1" applyFont="1" applyFill="1" applyBorder="1" applyAlignment="1" applyProtection="1">
      <alignment horizontal="center" wrapText="1"/>
      <protection/>
    </xf>
    <xf numFmtId="37" fontId="7" fillId="2" borderId="7" xfId="20" applyNumberFormat="1" applyFont="1" applyFill="1" applyBorder="1" applyAlignment="1" applyProtection="1">
      <alignment horizontal="center" vertical="center"/>
      <protection/>
    </xf>
    <xf numFmtId="0" fontId="6" fillId="0" borderId="0" xfId="0" applyFont="1"/>
    <xf numFmtId="0" fontId="5" fillId="0" borderId="8" xfId="0" applyFont="1" applyBorder="1"/>
    <xf numFmtId="0" fontId="5" fillId="0" borderId="0" xfId="0" applyFont="1" applyBorder="1"/>
    <xf numFmtId="0" fontId="5"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4" fillId="0" borderId="10" xfId="0" applyFont="1" applyFill="1" applyBorder="1" applyAlignment="1">
      <alignment horizontal="left" vertical="center" wrapText="1" indent="2"/>
    </xf>
    <xf numFmtId="3" fontId="4" fillId="0" borderId="10" xfId="0" applyNumberFormat="1" applyFont="1" applyBorder="1" applyAlignment="1">
      <alignment vertical="center"/>
    </xf>
    <xf numFmtId="0" fontId="5" fillId="0" borderId="10" xfId="0" applyFont="1" applyFill="1" applyBorder="1" applyAlignment="1">
      <alignment horizontal="left" vertical="center" wrapText="1" indent="5"/>
    </xf>
    <xf numFmtId="3" fontId="5" fillId="0" borderId="10" xfId="20" applyNumberFormat="1" applyFont="1" applyBorder="1" applyAlignment="1">
      <alignment vertical="center"/>
    </xf>
    <xf numFmtId="0" fontId="5" fillId="4" borderId="11" xfId="0" applyFont="1" applyFill="1" applyBorder="1" applyAlignment="1">
      <alignment horizontal="left" vertical="center"/>
    </xf>
    <xf numFmtId="3" fontId="5" fillId="0" borderId="11" xfId="0" applyNumberFormat="1" applyFont="1" applyBorder="1" applyAlignment="1">
      <alignment vertical="center"/>
    </xf>
    <xf numFmtId="0" fontId="5" fillId="4" borderId="10" xfId="0" applyFont="1" applyFill="1" applyBorder="1" applyAlignment="1">
      <alignment horizontal="left" vertical="center" indent="1"/>
    </xf>
    <xf numFmtId="0" fontId="5" fillId="0" borderId="0" xfId="0" applyFont="1" applyFill="1" applyAlignment="1">
      <alignment vertical="center"/>
    </xf>
    <xf numFmtId="0" fontId="5" fillId="0" borderId="10" xfId="0" applyFont="1" applyFill="1" applyBorder="1" applyAlignment="1">
      <alignment vertical="center" wrapText="1"/>
    </xf>
    <xf numFmtId="3" fontId="5" fillId="0" borderId="10" xfId="20"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10" xfId="0" applyFont="1" applyFill="1" applyBorder="1" applyAlignment="1">
      <alignment horizontal="left" vertical="center"/>
    </xf>
    <xf numFmtId="0" fontId="5" fillId="0" borderId="0" xfId="0" applyFont="1"/>
    <xf numFmtId="0" fontId="5" fillId="0" borderId="10" xfId="0" applyFont="1" applyBorder="1"/>
    <xf numFmtId="3" fontId="5" fillId="0" borderId="10" xfId="0" applyNumberFormat="1" applyFont="1" applyBorder="1"/>
    <xf numFmtId="0" fontId="4" fillId="5" borderId="5" xfId="0" applyFont="1" applyFill="1" applyBorder="1" applyAlignment="1">
      <alignment vertical="center"/>
    </xf>
    <xf numFmtId="3" fontId="4" fillId="5" borderId="5" xfId="20" applyNumberFormat="1" applyFont="1" applyFill="1" applyBorder="1" applyAlignment="1">
      <alignment vertical="center"/>
    </xf>
    <xf numFmtId="0" fontId="3" fillId="0" borderId="0" xfId="0" applyFont="1" applyAlignment="1">
      <alignment horizontal="left" vertical="center" wrapText="1"/>
    </xf>
    <xf numFmtId="0" fontId="1" fillId="0" borderId="0" xfId="0"/>
    <xf numFmtId="0" fontId="3" fillId="0" borderId="0" xfId="0" applyFont="1" applyFill="1" applyBorder="1" applyAlignment="1" applyProtection="1">
      <alignment vertical="center"/>
      <protection/>
    </xf>
    <xf numFmtId="3" fontId="1" fillId="0" borderId="0" xfId="0" applyNumberFormat="1" applyFont="1"/>
    <xf numFmtId="0" fontId="2" fillId="0" borderId="0" xfId="0" applyFont="1" applyFill="1" applyBorder="1" applyAlignment="1" applyProtection="1">
      <alignment vertical="center"/>
      <protection/>
    </xf>
    <xf numFmtId="177" fontId="1" fillId="0" borderId="0" xfId="20" applyFont="1"/>
    <xf numFmtId="177" fontId="1" fillId="0" borderId="0" xfId="0" applyNumberFormat="1" applyFont="1"/>
    <xf numFmtId="0" fontId="1" fillId="0" borderId="0" xfId="0" applyFon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433916</xdr:colOff>
      <xdr:row>0</xdr:row>
      <xdr:rowOff>127000</xdr:rowOff>
    </xdr:from>
    <xdr:to>
      <xdr:col>0</xdr:col>
      <xdr:colOff>2392254</xdr:colOff>
      <xdr:row>2</xdr:row>
      <xdr:rowOff>190833</xdr:rowOff>
    </xdr:to>
    <xdr:pic>
      <xdr:nvPicPr>
        <xdr:cNvPr id="1" name="Imagen 1">
          <a:extLst>
            <a:ext uri="{FF2B5EF4-FFF2-40B4-BE49-F238E27FC236}">
              <a16:creationId xmlns:a16="http://schemas.microsoft.com/office/drawing/2014/main" id="{b5d6fb3f-f02c-43fd-b8bb-d33a234cfe5d}"/>
            </a:ext>
          </a:extLst>
        </xdr:cNvPr>
        <xdr:cNvPicPr>
          <a:picLocks noChangeAspect="1"/>
        </xdr:cNvPicPr>
      </xdr:nvPicPr>
      <xdr:blipFill>
        <a:blip r:embed="rId1"/>
        <a:srcRect l="3007" t="5952" r="0" b="0"/>
        <a:stretch>
          <a:fillRect/>
        </a:stretch>
      </xdr:blipFill>
      <xdr:spPr>
        <a:xfrm>
          <a:off x="438150" y="123825"/>
          <a:ext cx="1962150" cy="714375"/>
        </a:xfrm>
        <a:prstGeom prst="rect"/>
      </xdr:spPr>
    </xdr:pic>
    <xdr:clientData/>
  </xdr:twoCellAnchor>
  <xdr:twoCellAnchor editAs="oneCell">
    <xdr:from>
      <xdr:col>5</xdr:col>
      <xdr:colOff>762000</xdr:colOff>
      <xdr:row>0</xdr:row>
      <xdr:rowOff>126999</xdr:rowOff>
    </xdr:from>
    <xdr:to>
      <xdr:col>6</xdr:col>
      <xdr:colOff>223774</xdr:colOff>
      <xdr:row>3</xdr:row>
      <xdr:rowOff>69191</xdr:rowOff>
    </xdr:to>
    <xdr:pic>
      <xdr:nvPicPr>
        <xdr:cNvPr id="2" name="Imagen 2">
          <a:extLst>
            <a:ext uri="{FF2B5EF4-FFF2-40B4-BE49-F238E27FC236}">
              <a16:creationId xmlns:a16="http://schemas.microsoft.com/office/drawing/2014/main" id="{189027d8-9557-4a09-ac45-468a5898f463}"/>
            </a:ext>
          </a:extLst>
        </xdr:cNvPr>
        <xdr:cNvPicPr>
          <a:picLocks noChangeAspect="1"/>
        </xdr:cNvPicPr>
      </xdr:nvPicPr>
      <xdr:blipFill>
        <a:blip r:embed="rId2"/>
        <a:stretch>
          <a:fillRect/>
        </a:stretch>
      </xdr:blipFill>
      <xdr:spPr>
        <a:xfrm>
          <a:off x="10144125" y="123825"/>
          <a:ext cx="781050" cy="8572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7804e27-de6b-4969-9d1a-b099ed75c827}">
  <sheetPr>
    <tabColor rgb="FFC00000"/>
  </sheetPr>
  <dimension ref="A1:G64"/>
  <sheetViews>
    <sheetView showGridLines="0" workbookViewId="0" topLeftCell="B46">
      <selection pane="topLeft" activeCell="G19" sqref="G19:G25"/>
    </sheetView>
  </sheetViews>
  <sheetFormatPr defaultColWidth="11.4542857142857" defaultRowHeight="14.5" customHeight="1"/>
  <cols>
    <col min="1" max="1" width="61.2857142857143" style="49" customWidth="1"/>
    <col min="2" max="7" width="19.8571428571429" style="49" customWidth="1"/>
    <col min="8" max="16384" width="11.4285714285714" style="49"/>
  </cols>
  <sheetData>
    <row r="1" spans="1:7" s="1" customFormat="1" ht="25.5" customHeight="1">
      <c r="A1" s="2" t="s">
        <v>0</v>
      </c>
      <c r="B1" s="2"/>
      <c r="C1" s="2"/>
      <c r="D1" s="2"/>
      <c r="E1" s="2"/>
      <c r="F1" s="2"/>
      <c r="G1" s="2"/>
    </row>
    <row r="2" spans="1:7" s="1" customFormat="1" ht="25.5" customHeight="1">
      <c r="A2" s="2" t="s">
        <v>1</v>
      </c>
      <c r="B2" s="2"/>
      <c r="C2" s="2"/>
      <c r="D2" s="2"/>
      <c r="E2" s="2"/>
      <c r="F2" s="2"/>
      <c r="G2" s="2"/>
    </row>
    <row r="3" spans="1:7" s="1" customFormat="1" ht="21" customHeight="1">
      <c r="A3" s="3" t="s">
        <v>2</v>
      </c>
      <c r="B3" s="3"/>
      <c r="C3" s="3"/>
      <c r="D3" s="3"/>
      <c r="E3" s="3"/>
      <c r="F3" s="3"/>
      <c r="G3" s="3"/>
    </row>
    <row r="4" s="4" customFormat="1" ht="10" customHeight="1"/>
    <row r="5" spans="1:7" s="5" customFormat="1" ht="21">
      <c r="A5" s="6" t="s">
        <v>3</v>
      </c>
      <c r="B5" s="7" t="s">
        <v>4</v>
      </c>
      <c r="C5" s="8"/>
      <c r="D5" s="8"/>
      <c r="E5" s="8"/>
      <c r="F5" s="9"/>
      <c r="G5" s="10" t="s">
        <v>5</v>
      </c>
    </row>
    <row r="6" spans="1:7" s="5" customFormat="1" ht="30">
      <c r="A6" s="11"/>
      <c r="B6" s="12" t="s">
        <v>6</v>
      </c>
      <c r="C6" s="13" t="s">
        <v>7</v>
      </c>
      <c r="D6" s="12" t="s">
        <v>8</v>
      </c>
      <c r="E6" s="12" t="s">
        <v>9</v>
      </c>
      <c r="F6" s="14" t="s">
        <v>10</v>
      </c>
      <c r="G6" s="10"/>
    </row>
    <row r="7" spans="1:7" s="15" customFormat="1" ht="8.15" customHeight="1">
      <c r="A7" s="16"/>
      <c r="B7" s="17"/>
      <c r="C7" s="17"/>
      <c r="D7" s="17"/>
      <c r="E7" s="17"/>
      <c r="F7" s="17"/>
      <c r="G7" s="18"/>
    </row>
    <row r="8" spans="1:7" s="19" customFormat="1" ht="25" customHeight="1">
      <c r="A8" s="20" t="s">
        <v>11</v>
      </c>
      <c r="B8" s="21">
        <f t="shared" si="0" ref="B8:G8">B10+B13+B23+B28+B31+B37</f>
        <v>65267290762.090019</v>
      </c>
      <c r="C8" s="21">
        <f t="shared" si="0"/>
        <v>6871065262.7199917</v>
      </c>
      <c r="D8" s="21">
        <f t="shared" si="0"/>
        <v>72138356024.809998</v>
      </c>
      <c r="E8" s="21">
        <f t="shared" si="0"/>
        <v>19364581336.759983</v>
      </c>
      <c r="F8" s="21">
        <f t="shared" si="0"/>
        <v>18901252352.319988</v>
      </c>
      <c r="G8" s="21">
        <f t="shared" si="0"/>
        <v>52773774688.050026</v>
      </c>
    </row>
    <row r="9" spans="1:7" s="22" customFormat="1" ht="8.15" customHeight="1">
      <c r="A9" s="23"/>
      <c r="B9" s="24"/>
      <c r="C9" s="24"/>
      <c r="D9" s="24"/>
      <c r="E9" s="24"/>
      <c r="F9" s="24"/>
      <c r="G9" s="24"/>
    </row>
    <row r="10" spans="1:7" s="22" customFormat="1" ht="25" customHeight="1">
      <c r="A10" s="25" t="s">
        <v>12</v>
      </c>
      <c r="B10" s="26">
        <f>SUM(B11:B12)</f>
        <v>1772034274.5599999</v>
      </c>
      <c r="C10" s="26">
        <f t="shared" si="1" ref="C10:G10">SUM(C11:C12)</f>
        <v>788779364.32000005</v>
      </c>
      <c r="D10" s="26">
        <f t="shared" si="1"/>
        <v>2560813638.8800001</v>
      </c>
      <c r="E10" s="26">
        <f t="shared" si="1"/>
        <v>471536873.38999987</v>
      </c>
      <c r="F10" s="26">
        <f t="shared" si="1"/>
        <v>458148162.35999984</v>
      </c>
      <c r="G10" s="26">
        <f t="shared" si="1"/>
        <v>2089276765.49</v>
      </c>
    </row>
    <row r="11" spans="1:7" s="22" customFormat="1" ht="25" customHeight="1">
      <c r="A11" s="27" t="s">
        <v>13</v>
      </c>
      <c r="B11" s="28">
        <v>1201085740.8999999</v>
      </c>
      <c r="C11" s="28">
        <f>D11-B11</f>
        <v>565513228.97000027</v>
      </c>
      <c r="D11" s="28">
        <v>1766598969.8700001</v>
      </c>
      <c r="E11" s="28">
        <v>169352123.96000001</v>
      </c>
      <c r="F11" s="28">
        <v>161681241.40999997</v>
      </c>
      <c r="G11" s="24">
        <f>D11-E11</f>
        <v>1597246845.9100001</v>
      </c>
    </row>
    <row r="12" spans="1:7" s="22" customFormat="1" ht="25" customHeight="1">
      <c r="A12" s="27" t="s">
        <v>14</v>
      </c>
      <c r="B12" s="28">
        <v>570948533.65999997</v>
      </c>
      <c r="C12" s="28">
        <f>D12-B12</f>
        <v>223266135.34999979</v>
      </c>
      <c r="D12" s="28">
        <v>794214669.00999975</v>
      </c>
      <c r="E12" s="28">
        <v>302184749.42999983</v>
      </c>
      <c r="F12" s="28">
        <v>296466920.94999987</v>
      </c>
      <c r="G12" s="24">
        <f>D12-E12</f>
        <v>492029919.57999992</v>
      </c>
    </row>
    <row r="13" spans="1:7" s="19" customFormat="1" ht="25" customHeight="1">
      <c r="A13" s="25" t="s">
        <v>15</v>
      </c>
      <c r="B13" s="26">
        <f>SUM(B14:B21)</f>
        <v>54953566644.580025</v>
      </c>
      <c r="C13" s="26">
        <f t="shared" si="2" ref="C13:G13">SUM(C14:C21)</f>
        <v>6026081627.1599941</v>
      </c>
      <c r="D13" s="26">
        <f t="shared" si="2"/>
        <v>60979648271.740005</v>
      </c>
      <c r="E13" s="26">
        <f t="shared" si="2"/>
        <v>17057919691.309982</v>
      </c>
      <c r="F13" s="26">
        <f t="shared" si="2"/>
        <v>16644855386.379992</v>
      </c>
      <c r="G13" s="26">
        <f t="shared" si="2"/>
        <v>43921728580.430023</v>
      </c>
    </row>
    <row r="14" spans="1:7" s="22" customFormat="1" ht="25" customHeight="1">
      <c r="A14" s="27" t="s">
        <v>16</v>
      </c>
      <c r="B14" s="28">
        <v>40182260562.540001</v>
      </c>
      <c r="C14" s="28">
        <f>D14-B14</f>
        <v>2227870987.0699997</v>
      </c>
      <c r="D14" s="28">
        <v>42410131549.610001</v>
      </c>
      <c r="E14" s="28">
        <v>12018889982.459986</v>
      </c>
      <c r="F14" s="28">
        <v>11822046439.659992</v>
      </c>
      <c r="G14" s="24">
        <f t="shared" si="3" ref="G14:G21">D14-E14</f>
        <v>30391241567.150017</v>
      </c>
    </row>
    <row r="15" spans="1:7" s="22" customFormat="1" ht="25" customHeight="1">
      <c r="A15" s="27" t="s">
        <v>17</v>
      </c>
      <c r="B15" s="28"/>
      <c r="C15" s="28"/>
      <c r="D15" s="28"/>
      <c r="E15" s="28"/>
      <c r="F15" s="28"/>
      <c r="G15" s="24">
        <f t="shared" si="3"/>
        <v>0</v>
      </c>
    </row>
    <row r="16" spans="1:7" s="22" customFormat="1" ht="25" customHeight="1">
      <c r="A16" s="27" t="s">
        <v>18</v>
      </c>
      <c r="B16" s="28">
        <v>8967641626.8400154</v>
      </c>
      <c r="C16" s="28">
        <f t="shared" si="4" ref="C16:C18">D16-B16</f>
        <v>2169979293.9099884</v>
      </c>
      <c r="D16" s="28">
        <v>11137620920.750004</v>
      </c>
      <c r="E16" s="28">
        <v>2712616634.4399953</v>
      </c>
      <c r="F16" s="28">
        <v>2506023320.9999995</v>
      </c>
      <c r="G16" s="24">
        <f t="shared" si="3"/>
        <v>8425004286.310009</v>
      </c>
    </row>
    <row r="17" spans="1:7" s="22" customFormat="1" ht="25" customHeight="1">
      <c r="A17" s="27" t="s">
        <v>19</v>
      </c>
      <c r="B17" s="28">
        <v>43745218.870000005</v>
      </c>
      <c r="C17" s="28">
        <f t="shared" si="4"/>
        <v>43118609.480000004</v>
      </c>
      <c r="D17" s="28">
        <v>86863828.350000009</v>
      </c>
      <c r="E17" s="28">
        <v>21530886.669999994</v>
      </c>
      <c r="F17" s="28">
        <v>20230310.069999997</v>
      </c>
      <c r="G17" s="24">
        <f t="shared" si="3"/>
        <v>65332941.680000015</v>
      </c>
    </row>
    <row r="18" spans="1:7" s="22" customFormat="1" ht="25" customHeight="1">
      <c r="A18" s="27" t="s">
        <v>20</v>
      </c>
      <c r="B18" s="28">
        <v>179528957.25999993</v>
      </c>
      <c r="C18" s="28">
        <f t="shared" si="4"/>
        <v>5713898.8100000024</v>
      </c>
      <c r="D18" s="28">
        <v>185242856.06999993</v>
      </c>
      <c r="E18" s="28">
        <v>45581094.290000007</v>
      </c>
      <c r="F18" s="28">
        <v>42228919.290000029</v>
      </c>
      <c r="G18" s="24">
        <f t="shared" si="3"/>
        <v>139661761.77999991</v>
      </c>
    </row>
    <row r="19" spans="1:7" s="22" customFormat="1" ht="25" customHeight="1">
      <c r="A19" s="27" t="s">
        <v>21</v>
      </c>
      <c r="B19" s="24"/>
      <c r="C19" s="24"/>
      <c r="D19" s="28"/>
      <c r="E19" s="24"/>
      <c r="F19" s="24"/>
      <c r="G19" s="24">
        <f t="shared" si="3"/>
        <v>0</v>
      </c>
    </row>
    <row r="20" spans="1:7" s="22" customFormat="1" ht="25" customHeight="1">
      <c r="A20" s="27" t="s">
        <v>22</v>
      </c>
      <c r="B20" s="28">
        <v>2298410875.6500001</v>
      </c>
      <c r="C20" s="28">
        <f t="shared" si="5" ref="C20:C21">D20-B20</f>
        <v>-4842234.1699995995</v>
      </c>
      <c r="D20" s="28">
        <v>2293568641.4800005</v>
      </c>
      <c r="E20" s="28">
        <v>448018998.52000004</v>
      </c>
      <c r="F20" s="28">
        <v>445626603.05000001</v>
      </c>
      <c r="G20" s="24">
        <f t="shared" si="3"/>
        <v>1845549642.9600005</v>
      </c>
    </row>
    <row r="21" spans="1:7" s="22" customFormat="1" ht="25" customHeight="1">
      <c r="A21" s="27" t="s">
        <v>23</v>
      </c>
      <c r="B21" s="28">
        <v>3281979403.4199996</v>
      </c>
      <c r="C21" s="28">
        <f t="shared" si="5"/>
        <v>1584241072.0600057</v>
      </c>
      <c r="D21" s="28">
        <v>4866220475.4800053</v>
      </c>
      <c r="E21" s="28">
        <v>1811282094.9300003</v>
      </c>
      <c r="F21" s="28">
        <v>1808699793.3100002</v>
      </c>
      <c r="G21" s="24">
        <f t="shared" si="3"/>
        <v>3054938380.550005</v>
      </c>
    </row>
    <row r="22" spans="1:7" s="22" customFormat="1" ht="8.15" customHeight="1">
      <c r="A22" s="23"/>
      <c r="B22" s="24"/>
      <c r="C22" s="24"/>
      <c r="D22" s="24"/>
      <c r="E22" s="24"/>
      <c r="F22" s="24"/>
      <c r="G22" s="24"/>
    </row>
    <row r="23" spans="1:7" s="19" customFormat="1" ht="25" customHeight="1">
      <c r="A23" s="25" t="s">
        <v>24</v>
      </c>
      <c r="B23" s="26">
        <f>SUM(B24:B26)</f>
        <v>3640039835.7400007</v>
      </c>
      <c r="C23" s="26">
        <f t="shared" si="6" ref="C23:G23">SUM(C24:C26)</f>
        <v>51505720.479997307</v>
      </c>
      <c r="D23" s="26">
        <f t="shared" si="6"/>
        <v>3691545556.2199979</v>
      </c>
      <c r="E23" s="26">
        <f t="shared" si="6"/>
        <v>588223353.32000005</v>
      </c>
      <c r="F23" s="26">
        <f t="shared" si="6"/>
        <v>564156415.64999998</v>
      </c>
      <c r="G23" s="26">
        <f t="shared" si="6"/>
        <v>3103322202.8999982</v>
      </c>
    </row>
    <row r="24" spans="1:7" s="22" customFormat="1" ht="25" customHeight="1">
      <c r="A24" s="27" t="s">
        <v>25</v>
      </c>
      <c r="B24" s="28">
        <v>3459045347.2600012</v>
      </c>
      <c r="C24" s="28">
        <f t="shared" si="7" ref="C24:C26">D24-B24</f>
        <v>18311113.01999712</v>
      </c>
      <c r="D24" s="28">
        <v>3477356460.2799983</v>
      </c>
      <c r="E24" s="28">
        <v>545523336.85000002</v>
      </c>
      <c r="F24" s="28">
        <v>523302097.04000002</v>
      </c>
      <c r="G24" s="24">
        <f t="shared" si="8" ref="G24:G25">D24-E24</f>
        <v>2931833123.4299984</v>
      </c>
    </row>
    <row r="25" spans="1:7" s="22" customFormat="1" ht="25" customHeight="1">
      <c r="A25" s="27" t="s">
        <v>26</v>
      </c>
      <c r="B25" s="28">
        <v>180994488.47999939</v>
      </c>
      <c r="C25" s="28">
        <f t="shared" si="7"/>
        <v>33194607.460000187</v>
      </c>
      <c r="D25" s="28">
        <v>214189095.93999958</v>
      </c>
      <c r="E25" s="28">
        <v>42700016.470000006</v>
      </c>
      <c r="F25" s="28">
        <v>40854318.609999992</v>
      </c>
      <c r="G25" s="24">
        <f t="shared" si="8"/>
        <v>171489079.46999958</v>
      </c>
    </row>
    <row r="26" spans="1:7" s="22" customFormat="1" ht="25" customHeight="1">
      <c r="A26" s="27" t="s">
        <v>27</v>
      </c>
      <c r="B26" s="24"/>
      <c r="C26" s="24">
        <f t="shared" si="7"/>
        <v>0</v>
      </c>
      <c r="D26" s="28"/>
      <c r="E26" s="24"/>
      <c r="F26" s="24"/>
      <c r="G26" s="24">
        <f>D26-E26</f>
        <v>0</v>
      </c>
    </row>
    <row r="27" spans="1:7" s="22" customFormat="1" ht="8.15" customHeight="1">
      <c r="A27" s="29"/>
      <c r="B27" s="30"/>
      <c r="C27" s="30"/>
      <c r="D27" s="30"/>
      <c r="E27" s="30"/>
      <c r="F27" s="30"/>
      <c r="G27" s="30"/>
    </row>
    <row r="28" spans="1:7" s="19" customFormat="1" ht="25" customHeight="1">
      <c r="A28" s="25" t="s">
        <v>28</v>
      </c>
      <c r="B28" s="26">
        <f t="shared" si="9" ref="B28:G28">SUM(B29:B30)</f>
        <v>27961594.939999998</v>
      </c>
      <c r="C28" s="26">
        <f t="shared" si="9"/>
        <v>4698550.7600000128</v>
      </c>
      <c r="D28" s="26">
        <f t="shared" si="9"/>
        <v>32660145.70000001</v>
      </c>
      <c r="E28" s="26">
        <f t="shared" si="9"/>
        <v>8697958.7699999996</v>
      </c>
      <c r="F28" s="26">
        <f t="shared" si="9"/>
        <v>6270968.0100000007</v>
      </c>
      <c r="G28" s="26">
        <f t="shared" si="9"/>
        <v>23962186.930000011</v>
      </c>
    </row>
    <row r="29" spans="1:7" s="22" customFormat="1" ht="25" customHeight="1">
      <c r="A29" s="27" t="s">
        <v>29</v>
      </c>
      <c r="B29" s="28"/>
      <c r="C29" s="28">
        <f t="shared" si="10" ref="C29:C30">D29-B29</f>
        <v>0</v>
      </c>
      <c r="D29" s="28"/>
      <c r="E29" s="28"/>
      <c r="F29" s="28"/>
      <c r="G29" s="24">
        <f t="shared" si="11" ref="G29:G44">D29-E29</f>
        <v>0</v>
      </c>
    </row>
    <row r="30" spans="1:7" s="22" customFormat="1" ht="18" customHeight="1">
      <c r="A30" s="27" t="s">
        <v>30</v>
      </c>
      <c r="B30" s="28">
        <v>27961594.939999998</v>
      </c>
      <c r="C30" s="28">
        <f t="shared" si="10"/>
        <v>4698550.7600000128</v>
      </c>
      <c r="D30" s="28">
        <v>32660145.70000001</v>
      </c>
      <c r="E30" s="28">
        <v>8697958.7699999996</v>
      </c>
      <c r="F30" s="28">
        <v>6270968.0100000007</v>
      </c>
      <c r="G30" s="24">
        <f t="shared" si="11"/>
        <v>23962186.930000011</v>
      </c>
    </row>
    <row r="31" spans="1:7" s="19" customFormat="1" ht="25" customHeight="1">
      <c r="A31" s="25" t="s">
        <v>31</v>
      </c>
      <c r="B31" s="26">
        <f>SUM(B32:B35)</f>
        <v>203439489.26999998</v>
      </c>
      <c r="C31" s="26">
        <f t="shared" si="12" ref="C31:G31">SUM(C32:C35)</f>
        <v>0</v>
      </c>
      <c r="D31" s="26">
        <f t="shared" si="12"/>
        <v>203439489.26999998</v>
      </c>
      <c r="E31" s="26">
        <f t="shared" si="12"/>
        <v>30353674.969999999</v>
      </c>
      <c r="F31" s="26">
        <f t="shared" si="12"/>
        <v>19971634.919999998</v>
      </c>
      <c r="G31" s="26">
        <f t="shared" si="12"/>
        <v>173085814.29999998</v>
      </c>
    </row>
    <row r="32" spans="1:7" s="22" customFormat="1" ht="25" customHeight="1">
      <c r="A32" s="27" t="s">
        <v>32</v>
      </c>
      <c r="B32" s="28">
        <v>203439489.26999998</v>
      </c>
      <c r="C32" s="28">
        <f t="shared" si="13" ref="C32:C35">D32-B32</f>
        <v>0</v>
      </c>
      <c r="D32" s="28">
        <v>203439489.26999998</v>
      </c>
      <c r="E32" s="28">
        <v>30353674.969999999</v>
      </c>
      <c r="F32" s="28">
        <v>19971634.919999998</v>
      </c>
      <c r="G32" s="24">
        <f t="shared" si="11"/>
        <v>173085814.29999998</v>
      </c>
    </row>
    <row r="33" spans="1:7" s="22" customFormat="1" ht="25" customHeight="1">
      <c r="A33" s="27" t="s">
        <v>33</v>
      </c>
      <c r="B33" s="24"/>
      <c r="C33" s="24">
        <f t="shared" si="13"/>
        <v>0</v>
      </c>
      <c r="D33" s="24"/>
      <c r="E33" s="24"/>
      <c r="F33" s="24"/>
      <c r="G33" s="24">
        <f t="shared" si="11"/>
        <v>0</v>
      </c>
    </row>
    <row r="34" spans="1:7" s="22" customFormat="1" ht="25" customHeight="1">
      <c r="A34" s="27" t="s">
        <v>34</v>
      </c>
      <c r="B34" s="24"/>
      <c r="C34" s="24">
        <f t="shared" si="13"/>
        <v>0</v>
      </c>
      <c r="D34" s="24"/>
      <c r="E34" s="24"/>
      <c r="F34" s="24"/>
      <c r="G34" s="24">
        <f t="shared" si="11"/>
        <v>0</v>
      </c>
    </row>
    <row r="35" spans="1:7" s="22" customFormat="1" ht="25" customHeight="1">
      <c r="A35" s="27" t="s">
        <v>35</v>
      </c>
      <c r="B35" s="24"/>
      <c r="C35" s="24">
        <f t="shared" si="13"/>
        <v>0</v>
      </c>
      <c r="D35" s="24"/>
      <c r="E35" s="24"/>
      <c r="F35" s="24"/>
      <c r="G35" s="24">
        <f t="shared" si="11"/>
        <v>0</v>
      </c>
    </row>
    <row r="36" spans="1:7" s="22" customFormat="1" ht="8.15" customHeight="1">
      <c r="A36" s="31"/>
      <c r="B36" s="24"/>
      <c r="C36" s="24"/>
      <c r="D36" s="24"/>
      <c r="E36" s="24"/>
      <c r="F36" s="24"/>
      <c r="G36" s="24"/>
    </row>
    <row r="37" spans="1:7" s="22" customFormat="1" ht="25" customHeight="1">
      <c r="A37" s="25" t="s">
        <v>36</v>
      </c>
      <c r="B37" s="26">
        <f>SUM(B38)</f>
        <v>4670248923</v>
      </c>
      <c r="C37" s="26">
        <f t="shared" si="14" ref="C37:G37">SUM(C38)</f>
        <v>0</v>
      </c>
      <c r="D37" s="26">
        <f t="shared" si="14"/>
        <v>4670248923</v>
      </c>
      <c r="E37" s="26">
        <f t="shared" si="14"/>
        <v>1207849785</v>
      </c>
      <c r="F37" s="26">
        <f t="shared" si="14"/>
        <v>1207849785</v>
      </c>
      <c r="G37" s="26">
        <f t="shared" si="14"/>
        <v>3462399138</v>
      </c>
    </row>
    <row r="38" spans="1:7" s="22" customFormat="1" ht="25" customHeight="1">
      <c r="A38" s="27" t="s">
        <v>37</v>
      </c>
      <c r="B38" s="28">
        <v>4670248923</v>
      </c>
      <c r="C38" s="28">
        <f t="shared" si="15" ref="C38">D38-B38</f>
        <v>0</v>
      </c>
      <c r="D38" s="28">
        <v>4670248923</v>
      </c>
      <c r="E38" s="28">
        <v>1207849785</v>
      </c>
      <c r="F38" s="28">
        <v>1207849785</v>
      </c>
      <c r="G38" s="24">
        <f t="shared" si="11"/>
        <v>3462399138</v>
      </c>
    </row>
    <row r="39" spans="1:7" s="22" customFormat="1" ht="8.15" customHeight="1">
      <c r="A39" s="23"/>
      <c r="B39" s="24"/>
      <c r="C39" s="24"/>
      <c r="D39" s="28"/>
      <c r="E39" s="24"/>
      <c r="F39" s="24"/>
      <c r="G39" s="24"/>
    </row>
    <row r="40" spans="1:7" s="32" customFormat="1" ht="25" customHeight="1">
      <c r="A40" s="33" t="s">
        <v>38</v>
      </c>
      <c r="B40" s="34">
        <v>6940093159</v>
      </c>
      <c r="C40" s="34">
        <f t="shared" si="16" ref="C40">D40-B40</f>
        <v>0</v>
      </c>
      <c r="D40" s="28">
        <v>6940093159.0000067</v>
      </c>
      <c r="E40" s="34">
        <v>2056696842.9500036</v>
      </c>
      <c r="F40" s="34">
        <v>1565470305.2400012</v>
      </c>
      <c r="G40" s="35">
        <f t="shared" si="11"/>
        <v>4883396316.0500031</v>
      </c>
    </row>
    <row r="41" spans="1:7" s="32" customFormat="1" ht="8.15" customHeight="1">
      <c r="A41" s="36"/>
      <c r="B41" s="35"/>
      <c r="C41" s="35"/>
      <c r="D41" s="28"/>
      <c r="E41" s="35"/>
      <c r="F41" s="35"/>
      <c r="G41" s="35"/>
    </row>
    <row r="42" spans="1:7" s="32" customFormat="1" ht="25" customHeight="1">
      <c r="A42" s="33" t="s">
        <v>39</v>
      </c>
      <c r="B42" s="34">
        <v>3073283244.0699997</v>
      </c>
      <c r="C42" s="34">
        <f t="shared" si="17" ref="C42">D42-B42</f>
        <v>-653605070.38000059</v>
      </c>
      <c r="D42" s="28">
        <v>2419678173.6899991</v>
      </c>
      <c r="E42" s="34">
        <v>830946205.22000027</v>
      </c>
      <c r="F42" s="34">
        <v>830946205.22000027</v>
      </c>
      <c r="G42" s="35">
        <f t="shared" si="11"/>
        <v>1588731968.4699988</v>
      </c>
    </row>
    <row r="43" spans="1:7" s="32" customFormat="1" ht="8.15" customHeight="1">
      <c r="A43" s="36"/>
      <c r="B43" s="35"/>
      <c r="C43" s="35"/>
      <c r="D43" s="28"/>
      <c r="E43" s="35"/>
      <c r="F43" s="35"/>
      <c r="G43" s="35"/>
    </row>
    <row r="44" spans="1:7" s="32" customFormat="1" ht="25" customHeight="1">
      <c r="A44" s="33" t="s">
        <v>40</v>
      </c>
      <c r="B44" s="34">
        <v>1000050772.84</v>
      </c>
      <c r="C44" s="34">
        <f t="shared" si="18" ref="C44">D44-B44</f>
        <v>-425546938.63999903</v>
      </c>
      <c r="D44" s="28">
        <v>574503834.200001</v>
      </c>
      <c r="E44" s="34">
        <v>574503834.200001</v>
      </c>
      <c r="F44" s="34">
        <v>532701449.80000085</v>
      </c>
      <c r="G44" s="35">
        <f t="shared" si="11"/>
        <v>0</v>
      </c>
    </row>
    <row r="45" spans="1:7" s="37" customFormat="1" ht="10.5" customHeight="1">
      <c r="A45" s="38"/>
      <c r="B45" s="39"/>
      <c r="C45" s="39"/>
      <c r="D45" s="39"/>
      <c r="E45" s="39"/>
      <c r="F45" s="39"/>
      <c r="G45" s="39"/>
    </row>
    <row r="46" spans="1:7" s="19" customFormat="1" ht="25.5" customHeight="1">
      <c r="A46" s="40" t="s">
        <v>41</v>
      </c>
      <c r="B46" s="41">
        <f t="shared" si="19" ref="B46:G46">B44+B42+B40+B8</f>
        <v>76280717938.000015</v>
      </c>
      <c r="C46" s="41">
        <f t="shared" si="19"/>
        <v>5791913253.6999922</v>
      </c>
      <c r="D46" s="41">
        <f t="shared" si="19"/>
        <v>82072631191.700012</v>
      </c>
      <c r="E46" s="41">
        <f t="shared" si="19"/>
        <v>22826728219.12999</v>
      </c>
      <c r="F46" s="41">
        <f t="shared" si="19"/>
        <v>21830370312.57999</v>
      </c>
      <c r="G46" s="41">
        <f t="shared" si="19"/>
        <v>59245902972.57003</v>
      </c>
    </row>
    <row r="47" ht="4.5" customHeight="1"/>
    <row r="48" spans="1:7" ht="30.75" customHeight="1">
      <c r="A48" s="42" t="s">
        <v>42</v>
      </c>
      <c r="B48" s="42"/>
      <c r="C48" s="42"/>
      <c r="D48" s="42"/>
      <c r="E48" s="42"/>
      <c r="F48" s="42"/>
      <c r="G48" s="42"/>
    </row>
    <row r="49" spans="1:6" ht="14.5">
      <c r="A49" s="44" t="s">
        <v>43</v>
      </c>
      <c r="F49" s="45"/>
    </row>
    <row r="50" spans="1:6" ht="14.5">
      <c r="A50" s="46"/>
      <c r="F50" s="45"/>
    </row>
    <row r="51" spans="1:6" ht="14.5">
      <c r="A51" s="46"/>
      <c r="F51" s="45"/>
    </row>
    <row r="52" spans="2:7" ht="14.5">
      <c r="B52" s="47"/>
      <c r="C52" s="47"/>
      <c r="D52" s="47"/>
      <c r="E52" s="47"/>
      <c r="F52" s="47"/>
      <c r="G52" s="47"/>
    </row>
    <row r="53" spans="2:7" ht="14.5">
      <c r="B53" s="48"/>
      <c r="C53" s="48"/>
      <c r="D53" s="48"/>
      <c r="E53" s="48"/>
      <c r="F53" s="48"/>
      <c r="G53" s="48"/>
    </row>
    <row r="54" spans="2:7" ht="14.5">
      <c r="B54" s="48"/>
      <c r="C54" s="48"/>
      <c r="D54" s="48"/>
      <c r="E54" s="48"/>
      <c r="F54" s="48"/>
      <c r="G54" s="48"/>
    </row>
    <row r="55" spans="2:7" ht="14.5">
      <c r="B55" s="48"/>
      <c r="C55" s="48"/>
      <c r="D55" s="48"/>
      <c r="E55" s="48"/>
      <c r="F55" s="48"/>
      <c r="G55" s="48"/>
    </row>
    <row r="56" spans="2:7" ht="14.5">
      <c r="B56" s="48"/>
      <c r="C56" s="48"/>
      <c r="D56" s="48"/>
      <c r="E56" s="48"/>
      <c r="F56" s="48"/>
      <c r="G56" s="48"/>
    </row>
    <row r="57" spans="2:7" ht="14.5">
      <c r="B57" s="45"/>
      <c r="C57" s="45"/>
      <c r="D57" s="45"/>
      <c r="E57" s="45"/>
      <c r="F57" s="45"/>
      <c r="G57" s="45"/>
    </row>
    <row r="58" spans="2:7" ht="14.5">
      <c r="B58" s="45"/>
      <c r="C58" s="45"/>
      <c r="D58" s="45"/>
      <c r="E58" s="45"/>
      <c r="F58" s="45"/>
      <c r="G58" s="45"/>
    </row>
    <row r="59" spans="2:7" ht="14.5">
      <c r="B59" s="45"/>
      <c r="C59" s="45"/>
      <c r="D59" s="45"/>
      <c r="E59" s="45"/>
      <c r="F59" s="45"/>
      <c r="G59" s="45"/>
    </row>
    <row r="60" spans="2:7" ht="14.5">
      <c r="B60" s="45"/>
      <c r="C60" s="45"/>
      <c r="D60" s="45"/>
      <c r="E60" s="45"/>
      <c r="F60" s="45"/>
      <c r="G60" s="45"/>
    </row>
    <row r="61" spans="2:7" ht="14.5">
      <c r="B61" s="45"/>
      <c r="C61" s="45"/>
      <c r="D61" s="45"/>
      <c r="E61" s="45"/>
      <c r="F61" s="45"/>
      <c r="G61" s="45"/>
    </row>
    <row r="63" spans="5:6" ht="14.5">
      <c r="E63" s="45"/>
      <c r="F63" s="45"/>
    </row>
    <row r="64" spans="2:7" ht="14.5">
      <c r="B64" s="45"/>
      <c r="C64" s="45"/>
      <c r="D64" s="45"/>
      <c r="E64" s="45"/>
      <c r="F64" s="45"/>
      <c r="G64" s="45"/>
    </row>
  </sheetData>
  <mergeCells count="7">
    <mergeCell ref="A48:G48"/>
    <mergeCell ref="A1:G1"/>
    <mergeCell ref="A2:G2"/>
    <mergeCell ref="A3:G3"/>
    <mergeCell ref="A5:A6"/>
    <mergeCell ref="B5:F5"/>
    <mergeCell ref="G5:G6"/>
  </mergeCells>
  <printOptions horizontalCentered="1"/>
  <pageMargins left="0.31496062992126" right="0.31496062992126" top="0.97" bottom="0.6" header="0.31496062992126" footer="0.2"/>
  <pageSetup firstPageNumber="50" useFirstPageNumber="1" orientation="landscape" paperSize="1" scale="70" r:id="rId3"/>
  <headerFooter>
    <oddHeader xml:space="preserve">&amp;C&amp;"Encode Sans Medium,Negrita"&amp;10PODER EJECUTIVO
DEL ESTADO DE TAMAULIPAS&amp;"Arial,Negrita"&amp;12
&amp;"-,Normal"&amp;11&amp;G
</oddHeader>
    <oddFooter>&amp;C&amp;G
&amp;"Encode Sans Medium,Negrita"&amp;10Programática</oddFooter>
  </headerFooter>
  <rowBreaks count="1" manualBreakCount="1">
    <brk id="27"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