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xlnm.Print_Area" localSheetId="0">Sheet1!$A$1:$H$82</definedName>
    <definedName name="AS" localSheetId="0">#REF!</definedName>
    <definedName name="ASASA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<sst xmlns="http://schemas.openxmlformats.org/spreadsheetml/2006/main" count="60" uniqueCount="52">
  <si>
    <t>Estado de Flujos de Efectivo</t>
  </si>
  <si>
    <t>Al 31 de Marzo de 2024 y al 31 de Diciembre 2023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</si>
  <si>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</si>
  <si>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</si>
  <si>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</si>
  <si>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</si>
  <si>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</si>
  <si>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</si>
  <si>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</si>
  <si>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</si>
  <si>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</si>
  <si>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</si>
  <si>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</si>
  <si>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</si>
  <si>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</si>
  <si>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</si>
  <si>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</si>
  <si>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</si>
  <si>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</si>
  <si>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</si>
  <si>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</si>
  <si>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</si>
  <si>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</si>
  <si>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</si>
  <si>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</si>
  <si>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</si>
  <si>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</si>
  <si>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</si>
  <si>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</si>
  <si>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</si>
  <si>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</si>
  <si>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</si>
  <si>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</si>
  <si>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</si>
  <si>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</si>
  <si>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</si>
  <si>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</si>
  <si>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</si>
  <si>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</si>
  <si>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</si>
  <si>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</si>
  <si>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</si>
  <si>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</si>
  <si>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</si>
  <si>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</si>
  <si>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</si>
  <si>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</si>
  <si>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</si>
  <si>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</si>
  <si>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</si>
  <si>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 xml:space="preserve">  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</si>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</sst>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>
  <numFmts count="3">
    <numFmt numFmtId="177" formatCode="_-* #,##0.00_-;\-* #,##0.00_-;_-* &quot;-&quot;??_-;_-@_-"/>
    <numFmt numFmtId="178" formatCode="#,##0.000000"/>
    <numFmt numFmtId="179" formatCode="0_ ;\-0\ "/>
  </numFmts>
  <fonts count="23"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DIN Pro Regular"/>
      <family val="2"/>
    </font>
    <font>
      <sz val="9"/>
      <name val="DIN Pro Regular"/>
      <family val="2"/>
    </font>
    <font>
      <b/>
      <sz val="9"/>
      <name val="DIN Pro Regular"/>
      <family val="2"/>
    </font>
    <font>
      <sz val="11"/>
      <color theme="1"/>
      <name val="Calibri"/>
      <family val="2"/>
      <scheme val="minor"/>
    </font>
    <font>
      <sz val="8"/>
      <color theme="1"/>
      <name val="DIN Pro Regular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Helvetica"/>
      <family val="2"/>
    </font>
    <font>
      <b/>
      <sz val="9"/>
      <color theme="0"/>
      <name val="Encode Sans"/>
      <family val="2"/>
    </font>
    <font>
      <sz val="9"/>
      <color theme="0"/>
      <name val="Encode Sans"/>
      <family val="2"/>
    </font>
    <font>
      <b/>
      <sz val="9"/>
      <name val="Encode Sans Expanded SemiBold"/>
      <family val="2"/>
    </font>
    <font>
      <sz val="9"/>
      <color theme="1"/>
      <name val="Encode Sans Expanded SemiBold"/>
      <family val="2"/>
    </font>
    <font>
      <b/>
      <sz val="8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177" fontId="5" fillId="0" borderId="0" applyFont="0" applyFill="0" applyBorder="0" applyAlignment="0" applyProtection="0"/>
  </cellStyleXfs>
  <cellXfs count="106">
    <xf numFmtId="0" fontId="0" fillId="0" borderId="0" xfId="0"/>
    <xf numFmtId="0" fontId="18" fillId="0" borderId="0" xfId="0" applyFont="1" applyAlignment="1">
      <alignment vertical="center"/>
    </xf>
    <xf numFmtId="0" fontId="17" fillId="2" borderId="0" xfId="20" applyFont="1" applyFill="1" applyBorder="1" applyAlignment="1">
      <alignment vertical="center"/>
      <protection/>
    </xf>
    <xf numFmtId="0" fontId="21" fillId="2" borderId="0" xfId="20" applyFont="1" applyFill="1" applyBorder="1" applyAlignment="1">
      <alignment horizontal="center" vertical="center"/>
      <protection/>
    </xf>
    <xf numFmtId="0" fontId="21" fillId="2" borderId="0" xfId="20" applyFont="1" applyFill="1" applyBorder="1" applyAlignment="1">
      <alignment vertical="center"/>
      <protection/>
    </xf>
    <xf numFmtId="0" fontId="18" fillId="0" borderId="0" xfId="0" applyFont="1"/>
    <xf numFmtId="0" fontId="17" fillId="2" borderId="0" xfId="20" applyFont="1" applyFill="1" applyBorder="1" applyAlignment="1">
      <alignment/>
      <protection/>
    </xf>
    <xf numFmtId="0" fontId="20" fillId="2" borderId="0" xfId="20" applyFont="1" applyFill="1" applyBorder="1" applyAlignment="1">
      <alignment horizontal="center"/>
      <protection/>
    </xf>
    <xf numFmtId="0" fontId="19" fillId="2" borderId="0" xfId="20" applyFont="1" applyFill="1" applyBorder="1" applyAlignment="1">
      <alignment/>
      <protection/>
    </xf>
    <xf numFmtId="0" fontId="17" fillId="2" borderId="0" xfId="20" applyFont="1" applyFill="1" applyBorder="1" applyAlignment="1">
      <alignment horizontal="centerContinuous"/>
      <protection/>
    </xf>
    <xf numFmtId="0" fontId="18" fillId="2" borderId="0" xfId="0" applyFont="1" applyFill="1" applyBorder="1" applyAlignment="1">
      <alignment horizontal="centerContinuous"/>
    </xf>
    <xf numFmtId="0" fontId="17" fillId="2" borderId="0" xfId="20" applyFont="1" applyFill="1" applyBorder="1" applyAlignment="1">
      <alignment horizontal="center" vertical="top"/>
      <protection/>
    </xf>
    <xf numFmtId="0" fontId="17" fillId="0" borderId="0" xfId="20" applyFont="1" applyFill="1" applyBorder="1" applyAlignment="1">
      <alignment horizontal="center" vertical="top"/>
      <protection/>
    </xf>
    <xf numFmtId="0" fontId="16" fillId="0" borderId="0" xfId="0" applyFont="1"/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horizontal="center" vertical="center"/>
      <protection/>
    </xf>
    <xf numFmtId="179" fontId="15" fillId="3" borderId="2" xfId="21" applyNumberFormat="1" applyFont="1" applyFill="1" applyBorder="1" applyAlignment="1">
      <alignment horizontal="center" vertical="center"/>
    </xf>
    <xf numFmtId="179" fontId="15" fillId="3" borderId="3" xfId="21" applyNumberFormat="1" applyFont="1" applyFill="1" applyBorder="1" applyAlignment="1">
      <alignment horizontal="center" vertical="center"/>
    </xf>
    <xf numFmtId="0" fontId="14" fillId="0" borderId="0" xfId="0" applyFont="1"/>
    <xf numFmtId="0" fontId="2" fillId="2" borderId="4" xfId="0" applyFont="1" applyFill="1" applyBorder="1" applyAlignment="1">
      <alignment vertical="top"/>
    </xf>
    <xf numFmtId="0" fontId="4" fillId="2" borderId="0" xfId="20" applyFont="1" applyFill="1" applyBorder="1" applyAlignment="1">
      <alignment vertical="top"/>
      <protection/>
    </xf>
    <xf numFmtId="0" fontId="3" fillId="2" borderId="0" xfId="20" applyFont="1" applyFill="1" applyBorder="1" applyAlignment="1">
      <alignment vertical="top"/>
      <protection/>
    </xf>
    <xf numFmtId="0" fontId="3" fillId="0" borderId="5" xfId="20" applyFont="1" applyFill="1" applyBorder="1" applyAlignment="1">
      <alignment vertical="top"/>
      <protection/>
    </xf>
    <xf numFmtId="0" fontId="7" fillId="0" borderId="0" xfId="0" applyFont="1"/>
    <xf numFmtId="0" fontId="10" fillId="2" borderId="4" xfId="20" applyFont="1" applyFill="1" applyBorder="1" applyAlignment="1">
      <alignment horizontal="left" vertical="top" wrapText="1" indent="1"/>
      <protection/>
    </xf>
    <xf numFmtId="0" fontId="10" fillId="2" borderId="0" xfId="20" applyFont="1" applyFill="1" applyBorder="1" applyAlignment="1">
      <alignment horizontal="left" vertical="top" wrapText="1" indent="1"/>
      <protection/>
    </xf>
    <xf numFmtId="0" fontId="9" fillId="2" borderId="0" xfId="20" applyFont="1" applyFill="1" applyBorder="1" applyAlignment="1">
      <alignment vertical="top"/>
      <protection/>
    </xf>
    <xf numFmtId="0" fontId="9" fillId="2" borderId="5" xfId="20" applyFont="1" applyFill="1" applyBorder="1" applyAlignment="1">
      <alignment vertical="top"/>
      <protection/>
    </xf>
    <xf numFmtId="0" fontId="7" fillId="2" borderId="4" xfId="0" applyFont="1" applyFill="1" applyBorder="1" applyAlignment="1">
      <alignment vertical="top"/>
    </xf>
    <xf numFmtId="0" fontId="10" fillId="2" borderId="0" xfId="20" applyFont="1" applyFill="1" applyBorder="1" applyAlignment="1">
      <alignment vertical="top"/>
      <protection/>
    </xf>
    <xf numFmtId="0" fontId="7" fillId="2" borderId="0" xfId="0" applyFont="1" applyFill="1" applyBorder="1" applyAlignment="1">
      <alignment vertical="top"/>
    </xf>
    <xf numFmtId="0" fontId="10" fillId="2" borderId="0" xfId="20" applyFont="1" applyFill="1" applyBorder="1" applyAlignment="1">
      <alignment horizontal="left" vertical="top"/>
      <protection/>
    </xf>
    <xf numFmtId="3" fontId="11" fillId="4" borderId="0" xfId="20" applyNumberFormat="1" applyFont="1" applyFill="1" applyBorder="1" applyAlignment="1">
      <alignment vertical="top"/>
      <protection/>
    </xf>
    <xf numFmtId="3" fontId="10" fillId="2" borderId="5" xfId="20" applyNumberFormat="1" applyFont="1" applyFill="1" applyBorder="1" applyAlignment="1">
      <alignment vertical="top"/>
      <protection/>
    </xf>
    <xf numFmtId="177" fontId="13" fillId="0" borderId="0" xfId="21" applyFont="1"/>
    <xf numFmtId="177" fontId="7" fillId="0" borderId="0" xfId="21" applyFont="1"/>
    <xf numFmtId="0" fontId="9" fillId="2" borderId="0" xfId="20" applyFont="1" applyFill="1" applyBorder="1" applyAlignment="1">
      <alignment horizontal="left" vertical="top" wrapText="1"/>
      <protection/>
    </xf>
    <xf numFmtId="3" fontId="9" fillId="2" borderId="0" xfId="20" applyNumberFormat="1" applyFont="1" applyFill="1" applyBorder="1" applyAlignment="1" applyProtection="1">
      <alignment vertical="top"/>
      <protection locked="0"/>
    </xf>
    <xf numFmtId="3" fontId="12" fillId="0" borderId="0" xfId="20" applyNumberFormat="1" applyFont="1" applyFill="1" applyBorder="1" applyAlignment="1" applyProtection="1">
      <alignment vertical="top"/>
      <protection locked="0"/>
    </xf>
    <xf numFmtId="3" fontId="9" fillId="2" borderId="5" xfId="20" applyNumberFormat="1" applyFont="1" applyFill="1" applyBorder="1" applyAlignment="1" applyProtection="1">
      <alignment vertical="top"/>
      <protection locked="0"/>
    </xf>
    <xf numFmtId="0" fontId="9" fillId="2" borderId="0" xfId="20" applyFont="1" applyFill="1" applyBorder="1" applyAlignment="1">
      <alignment horizontal="left" vertical="top"/>
      <protection/>
    </xf>
    <xf numFmtId="0" fontId="9" fillId="2" borderId="0" xfId="20" applyFont="1" applyFill="1" applyBorder="1" applyAlignment="1">
      <alignment horizontal="left" vertical="center" wrapText="1"/>
      <protection/>
    </xf>
    <xf numFmtId="3" fontId="12" fillId="0" borderId="0" xfId="20" applyNumberFormat="1" applyFont="1" applyFill="1" applyBorder="1" applyAlignment="1" applyProtection="1">
      <alignment vertical="center"/>
      <protection locked="0"/>
    </xf>
    <xf numFmtId="0" fontId="12" fillId="0" borderId="0" xfId="20" applyFont="1" applyFill="1" applyBorder="1" applyAlignment="1">
      <alignment vertical="top"/>
      <protection/>
    </xf>
    <xf numFmtId="3" fontId="13" fillId="0" borderId="0" xfId="0" applyNumberFormat="1" applyFont="1"/>
    <xf numFmtId="3" fontId="7" fillId="0" borderId="0" xfId="0" applyNumberFormat="1" applyFont="1"/>
    <xf numFmtId="0" fontId="13" fillId="0" borderId="0" xfId="0" applyFont="1"/>
    <xf numFmtId="0" fontId="12" fillId="0" borderId="0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left" vertical="top" wrapText="1"/>
    </xf>
    <xf numFmtId="3" fontId="11" fillId="4" borderId="0" xfId="20" applyNumberFormat="1" applyFont="1" applyFill="1" applyBorder="1" applyAlignment="1">
      <alignment horizontal="right" vertical="top" wrapText="1"/>
      <protection/>
    </xf>
    <xf numFmtId="3" fontId="10" fillId="2" borderId="5" xfId="20" applyNumberFormat="1" applyFont="1" applyFill="1" applyBorder="1" applyAlignment="1">
      <alignment horizontal="right" vertical="top" wrapText="1"/>
      <protection/>
    </xf>
    <xf numFmtId="3" fontId="10" fillId="2" borderId="0" xfId="20" applyNumberFormat="1" applyFont="1" applyFill="1" applyBorder="1" applyAlignment="1">
      <alignment horizontal="right" vertical="top" wrapText="1"/>
      <protection/>
    </xf>
    <xf numFmtId="0" fontId="7" fillId="0" borderId="0" xfId="0" applyFont="1" applyFill="1"/>
    <xf numFmtId="0" fontId="7" fillId="2" borderId="0" xfId="0" applyFont="1" applyFill="1" applyBorder="1"/>
    <xf numFmtId="3" fontId="1" fillId="0" borderId="0" xfId="0" applyNumberFormat="1" applyFont="1" applyFill="1"/>
    <xf numFmtId="0" fontId="1" fillId="2" borderId="0" xfId="0" applyFont="1" applyFill="1" applyBorder="1"/>
    <xf numFmtId="3" fontId="7" fillId="0" borderId="0" xfId="0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3" fontId="12" fillId="2" borderId="0" xfId="20" applyNumberFormat="1" applyFont="1" applyFill="1" applyBorder="1" applyAlignment="1">
      <alignment vertical="top"/>
      <protection/>
    </xf>
    <xf numFmtId="0" fontId="7" fillId="2" borderId="4" xfId="0" applyFont="1" applyFill="1" applyBorder="1"/>
    <xf numFmtId="3" fontId="12" fillId="2" borderId="0" xfId="20" applyNumberFormat="1" applyFont="1" applyFill="1" applyBorder="1" applyAlignment="1" applyProtection="1">
      <alignment vertical="top"/>
      <protection locked="0"/>
    </xf>
    <xf numFmtId="0" fontId="10" fillId="2" borderId="4" xfId="20" applyFont="1" applyFill="1" applyBorder="1" applyAlignment="1">
      <alignment horizontal="left" vertical="top" wrapText="1"/>
      <protection/>
    </xf>
    <xf numFmtId="0" fontId="10" fillId="2" borderId="0" xfId="20" applyFont="1" applyFill="1" applyBorder="1" applyAlignment="1">
      <alignment horizontal="left" vertical="top" wrapText="1"/>
      <protection/>
    </xf>
    <xf numFmtId="3" fontId="11" fillId="2" borderId="0" xfId="20" applyNumberFormat="1" applyFont="1" applyFill="1" applyBorder="1" applyAlignment="1">
      <alignment horizontal="right" vertical="top" wrapText="1"/>
      <protection/>
    </xf>
    <xf numFmtId="3" fontId="11" fillId="0" borderId="0" xfId="2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/>
    </xf>
    <xf numFmtId="0" fontId="10" fillId="2" borderId="4" xfId="20" applyFont="1" applyFill="1" applyBorder="1" applyAlignment="1">
      <alignment horizontal="left" wrapText="1"/>
      <protection/>
    </xf>
    <xf numFmtId="0" fontId="10" fillId="2" borderId="0" xfId="20" applyFont="1" applyFill="1" applyBorder="1" applyAlignment="1">
      <alignment horizontal="left" wrapText="1"/>
      <protection/>
    </xf>
    <xf numFmtId="3" fontId="11" fillId="4" borderId="0" xfId="20" applyNumberFormat="1" applyFont="1" applyFill="1" applyBorder="1" applyAlignment="1" applyProtection="1">
      <alignment horizontal="right" vertical="top" wrapText="1"/>
      <protection/>
    </xf>
    <xf numFmtId="3" fontId="10" fillId="2" borderId="5" xfId="20" applyNumberFormat="1" applyFont="1" applyFill="1" applyBorder="1" applyAlignment="1">
      <alignment horizontal="right" wrapText="1"/>
      <protection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2" borderId="6" xfId="0" applyFont="1" applyFill="1" applyBorder="1" applyAlignment="1">
      <alignment vertical="top"/>
    </xf>
    <xf numFmtId="0" fontId="10" fillId="2" borderId="7" xfId="20" applyFont="1" applyFill="1" applyBorder="1" applyAlignment="1">
      <alignment vertical="top"/>
      <protection/>
    </xf>
    <xf numFmtId="3" fontId="9" fillId="2" borderId="7" xfId="20" applyNumberFormat="1" applyFont="1" applyFill="1" applyBorder="1" applyAlignment="1">
      <alignment vertical="top"/>
      <protection/>
    </xf>
    <xf numFmtId="0" fontId="7" fillId="2" borderId="7" xfId="0" applyFont="1" applyFill="1" applyBorder="1" applyAlignment="1">
      <alignment vertical="center"/>
    </xf>
    <xf numFmtId="3" fontId="9" fillId="2" borderId="8" xfId="20" applyNumberFormat="1" applyFont="1" applyFill="1" applyBorder="1" applyAlignment="1">
      <alignment vertical="top"/>
      <protection/>
    </xf>
    <xf numFmtId="0" fontId="2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0" borderId="0" xfId="0" applyFont="1" applyAlignment="1">
      <alignment vertical="center"/>
    </xf>
    <xf numFmtId="0" fontId="6" fillId="2" borderId="0" xfId="0" applyFont="1" applyFill="1" applyBorder="1" applyAlignment="1" applyProtection="1">
      <alignment vertical="center"/>
      <protection/>
    </xf>
    <xf numFmtId="4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0" fontId="1" fillId="0" borderId="0" xfId="0" applyFont="1" applyBorder="1"/>
    <xf numFmtId="0" fontId="6" fillId="2" borderId="0" xfId="0" applyFont="1" applyFill="1" applyBorder="1" applyAlignment="1" applyProtection="1">
      <alignment vertical="top"/>
      <protection/>
    </xf>
    <xf numFmtId="178" fontId="2" fillId="2" borderId="0" xfId="0" applyNumberFormat="1" applyFont="1" applyFill="1" applyBorder="1"/>
    <xf numFmtId="0" fontId="3" fillId="2" borderId="0" xfId="0" applyFont="1" applyFill="1" applyBorder="1"/>
    <xf numFmtId="0" fontId="5" fillId="0" borderId="0" xfId="0"/>
    <xf numFmtId="0" fontId="3" fillId="2" borderId="0" xfId="0" applyFont="1" applyFill="1" applyBorder="1" applyAlignment="1">
      <alignment vertical="top"/>
    </xf>
    <xf numFmtId="177" fontId="3" fillId="2" borderId="0" xfId="21" applyFont="1" applyFill="1" applyBorder="1"/>
    <xf numFmtId="3" fontId="3" fillId="2" borderId="0" xfId="0" applyNumberFormat="1" applyFont="1" applyFill="1" applyBorder="1" applyAlignment="1">
      <alignment vertical="center"/>
    </xf>
    <xf numFmtId="177" fontId="3" fillId="2" borderId="0" xfId="21" applyFont="1" applyFill="1" applyBorder="1" applyAlignment="1">
      <alignment vertical="center"/>
    </xf>
    <xf numFmtId="177" fontId="3" fillId="2" borderId="0" xfId="2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1" fillId="0" borderId="0" xfId="0" applyFont="1"/>
    <xf numFmtId="0" fontId="1" fillId="0" borderId="0" xfId="0" applyFont="1" applyFill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Millare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2</xdr:col>
      <xdr:colOff>1558288</xdr:colOff>
      <xdr:row>2</xdr:row>
      <xdr:rowOff>186600</xdr:rowOff>
    </xdr:to>
    <xdr:pic>
      <xdr:nvPicPr>
        <xdr:cNvPr id="1" name="Imagen 1">
          <a:extLst>
            <a:ext uri="{FF2B5EF4-FFF2-40B4-BE49-F238E27FC236}">
              <a16:creationId xmlns:a16="http://schemas.microsoft.com/office/drawing/2014/main" id="{86b37001-8c1c-4f7b-98d5-85cd7ae33941}"/>
            </a:ext>
          </a:extLst>
        </xdr:cNvPr>
        <xdr:cNvPicPr>
          <a:picLocks noChangeAspect="1"/>
        </xdr:cNvPicPr>
      </xdr:nvPicPr>
      <xdr:blipFill>
        <a:blip r:embed="rId1"/>
        <a:srcRect l="3007" t="5952" r="0" b="0"/>
        <a:stretch>
          <a:fillRect/>
        </a:stretch>
      </xdr:blipFill>
      <xdr:spPr>
        <a:xfrm>
          <a:off x="161925" y="142875"/>
          <a:ext cx="1962150" cy="723900"/>
        </a:xfrm>
        <a:prstGeom prst="rect"/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778216</xdr:colOff>
      <xdr:row>3</xdr:row>
      <xdr:rowOff>40087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449767a-48fe-4345-ae19-80e73e8f2374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57150"/>
          <a:ext cx="781050" cy="8572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a0bdd6-c29b-4e75-b1e7-136d9350bcf8}">
  <sheetPr>
    <tabColor rgb="FFBC955C"/>
  </sheetPr>
  <dimension ref="A1:K84"/>
  <sheetViews>
    <sheetView showGridLines="0" workbookViewId="0" topLeftCell="A70">
      <selection pane="topLeft" activeCell="C11" sqref="C11:E11"/>
    </sheetView>
  </sheetViews>
  <sheetFormatPr defaultColWidth="11.5442857142857" defaultRowHeight="12" customHeight="1"/>
  <cols>
    <col min="1" max="1" width="3.42857142857143" style="104" customWidth="1"/>
    <col min="2" max="2" width="5" style="104" customWidth="1"/>
    <col min="3" max="3" width="32.5714285714286" style="104" customWidth="1"/>
    <col min="4" max="4" width="29.7142857142857" style="104" customWidth="1"/>
    <col min="5" max="5" width="25.2857142857143" style="104" customWidth="1"/>
    <col min="6" max="6" width="21.5714285714286" style="104" customWidth="1"/>
    <col min="7" max="7" width="21.4285714285714" style="104" customWidth="1"/>
    <col min="8" max="8" width="2.42857142857143" style="105" customWidth="1"/>
    <col min="9" max="9" width="17.8571428571429" style="104" bestFit="1" customWidth="1"/>
    <col min="10" max="10" width="17" style="104" bestFit="1" customWidth="1"/>
    <col min="11" max="11" width="15.8571428571429" style="104" bestFit="1" customWidth="1"/>
    <col min="12" max="16384" width="11.5714285714286" style="104"/>
  </cols>
  <sheetData>
    <row r="1" spans="1:8" s="1" customFormat="1" ht="30" customHeight="1">
      <c r="A1" s="2"/>
      <c r="B1" s="2"/>
      <c r="C1" s="2"/>
      <c r="D1" s="3" t="s">
        <v>0</v>
      </c>
      <c r="E1" s="3"/>
      <c r="F1" s="4"/>
      <c r="G1" s="4"/>
      <c r="H1" s="4"/>
    </row>
    <row r="2" spans="1:8" s="1" customFormat="1" ht="23.25" customHeight="1">
      <c r="A2" s="2"/>
      <c r="B2" s="2"/>
      <c r="C2" s="2"/>
      <c r="D2" s="3" t="s">
        <v>1</v>
      </c>
      <c r="E2" s="3"/>
      <c r="F2" s="4"/>
      <c r="G2" s="4"/>
      <c r="H2" s="4"/>
    </row>
    <row r="3" spans="1:8" s="5" customFormat="1" ht="15.75" customHeight="1">
      <c r="A3" s="6"/>
      <c r="B3" s="6"/>
      <c r="C3" s="6"/>
      <c r="D3" s="7" t="s">
        <v>2</v>
      </c>
      <c r="E3" s="7"/>
      <c r="F3" s="8"/>
      <c r="G3" s="8"/>
      <c r="H3" s="8"/>
    </row>
    <row r="4" spans="1:8" s="5" customFormat="1" ht="5.25" customHeight="1">
      <c r="A4" s="9"/>
      <c r="B4" s="9"/>
      <c r="C4" s="10"/>
      <c r="D4" s="9"/>
      <c r="E4" s="9"/>
      <c r="F4" s="11"/>
      <c r="G4" s="11"/>
      <c r="H4" s="12"/>
    </row>
    <row r="5" spans="1:8" s="13" customFormat="1" ht="19.5" customHeight="1">
      <c r="A5" s="14" t="s">
        <v>3</v>
      </c>
      <c r="B5" s="15"/>
      <c r="C5" s="15"/>
      <c r="D5" s="15"/>
      <c r="E5" s="16"/>
      <c r="F5" s="17">
        <v>2024</v>
      </c>
      <c r="G5" s="17">
        <v>2023</v>
      </c>
      <c r="H5" s="18"/>
    </row>
    <row r="6" spans="1:8" s="19" customFormat="1" ht="6" customHeight="1">
      <c r="A6" s="20"/>
      <c r="B6" s="21"/>
      <c r="C6" s="21"/>
      <c r="D6" s="21"/>
      <c r="E6" s="21"/>
      <c r="F6" s="22"/>
      <c r="G6" s="22"/>
      <c r="H6" s="23"/>
    </row>
    <row r="7" spans="1:8" s="24" customFormat="1" ht="11.5" customHeight="1">
      <c r="A7" s="25" t="s">
        <v>4</v>
      </c>
      <c r="B7" s="26"/>
      <c r="C7" s="26"/>
      <c r="D7" s="26"/>
      <c r="E7" s="26"/>
      <c r="F7" s="27"/>
      <c r="G7" s="27"/>
      <c r="H7" s="28"/>
    </row>
    <row r="8" spans="1:8" s="24" customFormat="1" ht="12">
      <c r="A8" s="29"/>
      <c r="B8" s="30"/>
      <c r="C8" s="31"/>
      <c r="D8" s="30"/>
      <c r="E8" s="30"/>
      <c r="F8" s="27"/>
      <c r="G8" s="27"/>
      <c r="H8" s="28"/>
    </row>
    <row r="9" spans="1:10" s="24" customFormat="1" ht="14.5">
      <c r="A9" s="29"/>
      <c r="B9" s="32" t="s">
        <v>5</v>
      </c>
      <c r="C9" s="32"/>
      <c r="D9" s="32"/>
      <c r="E9" s="32"/>
      <c r="F9" s="33">
        <f>SUM(F10:F19)</f>
        <v>22382502665</v>
      </c>
      <c r="G9" s="33">
        <f>SUM(G10:G19)</f>
        <v>78586889496</v>
      </c>
      <c r="H9" s="34"/>
      <c r="I9" s="35"/>
      <c r="J9" s="36"/>
    </row>
    <row r="10" spans="1:10" s="24" customFormat="1" ht="12">
      <c r="A10" s="29"/>
      <c r="B10" s="30"/>
      <c r="C10" s="37" t="s">
        <v>6</v>
      </c>
      <c r="D10" s="37"/>
      <c r="E10" s="37"/>
      <c r="F10" s="38">
        <v>1828358967</v>
      </c>
      <c r="G10" s="39">
        <v>6288674966</v>
      </c>
      <c r="H10" s="40"/>
      <c r="I10" s="36"/>
      <c r="J10" s="36"/>
    </row>
    <row r="11" spans="1:10" s="24" customFormat="1" ht="11.5" customHeight="1">
      <c r="A11" s="29"/>
      <c r="B11" s="30"/>
      <c r="C11" s="37" t="s">
        <v>7</v>
      </c>
      <c r="D11" s="37"/>
      <c r="E11" s="37"/>
      <c r="F11" s="38">
        <v>0</v>
      </c>
      <c r="G11" s="39">
        <v>0</v>
      </c>
      <c r="H11" s="40"/>
      <c r="I11" s="36"/>
      <c r="J11" s="36"/>
    </row>
    <row r="12" spans="1:10" s="24" customFormat="1" ht="12">
      <c r="A12" s="29"/>
      <c r="B12" s="41"/>
      <c r="C12" s="37" t="s">
        <v>8</v>
      </c>
      <c r="D12" s="37"/>
      <c r="E12" s="37"/>
      <c r="F12" s="38">
        <v>0</v>
      </c>
      <c r="G12" s="39">
        <v>0</v>
      </c>
      <c r="H12" s="40"/>
      <c r="I12" s="36"/>
      <c r="J12" s="36"/>
    </row>
    <row r="13" spans="1:10" s="24" customFormat="1" ht="12">
      <c r="A13" s="29"/>
      <c r="B13" s="41"/>
      <c r="C13" s="37" t="s">
        <v>9</v>
      </c>
      <c r="D13" s="37"/>
      <c r="E13" s="37"/>
      <c r="F13" s="38">
        <v>1396147252</v>
      </c>
      <c r="G13" s="39">
        <v>3078237756</v>
      </c>
      <c r="H13" s="40"/>
      <c r="I13" s="36"/>
      <c r="J13" s="36"/>
    </row>
    <row r="14" spans="1:10" s="24" customFormat="1" ht="12">
      <c r="A14" s="29"/>
      <c r="B14" s="41"/>
      <c r="C14" s="37" t="s">
        <v>10</v>
      </c>
      <c r="D14" s="37"/>
      <c r="E14" s="37"/>
      <c r="F14" s="38">
        <v>163605145</v>
      </c>
      <c r="G14" s="39">
        <v>686420531</v>
      </c>
      <c r="H14" s="40"/>
      <c r="I14" s="36"/>
      <c r="J14" s="36"/>
    </row>
    <row r="15" spans="1:10" s="24" customFormat="1" ht="12">
      <c r="A15" s="29"/>
      <c r="B15" s="41"/>
      <c r="C15" s="37" t="s">
        <v>11</v>
      </c>
      <c r="D15" s="37"/>
      <c r="E15" s="37"/>
      <c r="F15" s="38">
        <v>730299253</v>
      </c>
      <c r="G15" s="39">
        <v>746894389</v>
      </c>
      <c r="H15" s="40"/>
      <c r="I15" s="36"/>
      <c r="J15" s="36"/>
    </row>
    <row r="16" spans="1:10" s="24" customFormat="1" ht="11.5" customHeight="1">
      <c r="A16" s="29"/>
      <c r="B16" s="41"/>
      <c r="C16" s="37" t="s">
        <v>12</v>
      </c>
      <c r="D16" s="37"/>
      <c r="E16" s="37"/>
      <c r="F16" s="38">
        <v>0</v>
      </c>
      <c r="G16" s="39">
        <v>0</v>
      </c>
      <c r="H16" s="40"/>
      <c r="I16" s="36"/>
      <c r="J16" s="36"/>
    </row>
    <row r="17" spans="1:10" s="24" customFormat="1" ht="21.75" customHeight="1">
      <c r="A17" s="29"/>
      <c r="B17" s="41"/>
      <c r="C17" s="42" t="s">
        <v>13</v>
      </c>
      <c r="D17" s="42"/>
      <c r="E17" s="42"/>
      <c r="F17" s="38">
        <v>18264092048</v>
      </c>
      <c r="G17" s="43">
        <v>67786661854</v>
      </c>
      <c r="H17" s="40"/>
      <c r="I17" s="36"/>
      <c r="J17" s="36"/>
    </row>
    <row r="18" spans="1:10" s="24" customFormat="1" ht="14.25" customHeight="1">
      <c r="A18" s="29"/>
      <c r="B18" s="30"/>
      <c r="C18" s="42" t="s">
        <v>14</v>
      </c>
      <c r="D18" s="42"/>
      <c r="E18" s="42"/>
      <c r="F18" s="38">
        <v>0</v>
      </c>
      <c r="G18" s="39">
        <v>0</v>
      </c>
      <c r="H18" s="40"/>
      <c r="I18" s="36"/>
      <c r="J18" s="36"/>
    </row>
    <row r="19" spans="1:10" s="24" customFormat="1" ht="12">
      <c r="A19" s="29"/>
      <c r="B19" s="41"/>
      <c r="C19" s="37" t="s">
        <v>15</v>
      </c>
      <c r="D19" s="37"/>
      <c r="E19" s="37"/>
      <c r="F19" s="38">
        <v>0</v>
      </c>
      <c r="G19" s="39">
        <v>0</v>
      </c>
      <c r="H19" s="40"/>
      <c r="I19" s="36"/>
      <c r="J19" s="36"/>
    </row>
    <row r="20" spans="1:8" s="24" customFormat="1" ht="7.5" customHeight="1">
      <c r="A20" s="29"/>
      <c r="B20" s="30"/>
      <c r="C20" s="31"/>
      <c r="D20" s="30"/>
      <c r="E20" s="30"/>
      <c r="F20" s="27"/>
      <c r="G20" s="44"/>
      <c r="H20" s="28"/>
    </row>
    <row r="21" spans="1:10" s="24" customFormat="1" ht="14.5">
      <c r="A21" s="29"/>
      <c r="B21" s="32" t="s">
        <v>16</v>
      </c>
      <c r="C21" s="32"/>
      <c r="D21" s="32"/>
      <c r="E21" s="32"/>
      <c r="F21" s="33">
        <f>SUM(F22:F37)</f>
        <v>18852988560</v>
      </c>
      <c r="G21" s="33">
        <f>SUM(G22:G37)</f>
        <v>68430405722</v>
      </c>
      <c r="H21" s="34"/>
      <c r="I21" s="45"/>
      <c r="J21" s="45"/>
    </row>
    <row r="22" spans="1:11" s="24" customFormat="1" ht="14.5" customHeight="1">
      <c r="A22" s="29"/>
      <c r="B22" s="32"/>
      <c r="C22" s="37" t="s">
        <v>17</v>
      </c>
      <c r="D22" s="37"/>
      <c r="E22" s="37"/>
      <c r="F22" s="38">
        <v>7410709890</v>
      </c>
      <c r="G22" s="39">
        <v>26291789914</v>
      </c>
      <c r="H22" s="40"/>
      <c r="I22" s="45"/>
      <c r="J22" s="45"/>
      <c r="K22" s="46"/>
    </row>
    <row r="23" spans="1:11" s="24" customFormat="1" ht="14.5">
      <c r="A23" s="29"/>
      <c r="B23" s="32"/>
      <c r="C23" s="37" t="s">
        <v>18</v>
      </c>
      <c r="D23" s="37"/>
      <c r="E23" s="37"/>
      <c r="F23" s="38">
        <v>416417365</v>
      </c>
      <c r="G23" s="39">
        <v>713589593</v>
      </c>
      <c r="H23" s="40"/>
      <c r="I23" s="45"/>
      <c r="J23" s="45"/>
      <c r="K23" s="46"/>
    </row>
    <row r="24" spans="1:11" s="24" customFormat="1" ht="14.5">
      <c r="A24" s="29"/>
      <c r="B24" s="32"/>
      <c r="C24" s="37" t="s">
        <v>19</v>
      </c>
      <c r="D24" s="37"/>
      <c r="E24" s="37"/>
      <c r="F24" s="38">
        <v>1155810058</v>
      </c>
      <c r="G24" s="39">
        <v>4192670866</v>
      </c>
      <c r="H24" s="40"/>
      <c r="I24" s="45"/>
      <c r="J24" s="45"/>
      <c r="K24" s="46"/>
    </row>
    <row r="25" spans="1:11" s="24" customFormat="1" ht="14.5" customHeight="1">
      <c r="A25" s="29"/>
      <c r="B25" s="30"/>
      <c r="C25" s="37" t="s">
        <v>20</v>
      </c>
      <c r="D25" s="37"/>
      <c r="E25" s="37"/>
      <c r="F25" s="38">
        <v>6076903524</v>
      </c>
      <c r="G25" s="39">
        <v>22040195601</v>
      </c>
      <c r="H25" s="40"/>
      <c r="J25" s="45"/>
      <c r="K25" s="46"/>
    </row>
    <row r="26" spans="1:11" s="24" customFormat="1" ht="14.5" customHeight="1">
      <c r="A26" s="29"/>
      <c r="B26" s="32"/>
      <c r="C26" s="37" t="s">
        <v>21</v>
      </c>
      <c r="D26" s="37"/>
      <c r="E26" s="37"/>
      <c r="F26" s="38">
        <v>0</v>
      </c>
      <c r="G26" s="39">
        <v>0</v>
      </c>
      <c r="H26" s="40"/>
      <c r="I26" s="45"/>
      <c r="J26" s="45"/>
      <c r="K26" s="46"/>
    </row>
    <row r="27" spans="1:11" s="24" customFormat="1" ht="12" customHeight="1">
      <c r="A27" s="29"/>
      <c r="B27" s="32"/>
      <c r="C27" s="37" t="s">
        <v>22</v>
      </c>
      <c r="D27" s="37"/>
      <c r="E27" s="37"/>
      <c r="F27" s="38">
        <v>158454281</v>
      </c>
      <c r="G27" s="39">
        <v>924287919</v>
      </c>
      <c r="H27" s="40"/>
      <c r="I27" s="45"/>
      <c r="J27" s="45"/>
      <c r="K27" s="46"/>
    </row>
    <row r="28" spans="1:11" s="24" customFormat="1" ht="14.5">
      <c r="A28" s="29"/>
      <c r="B28" s="32"/>
      <c r="C28" s="37" t="s">
        <v>23</v>
      </c>
      <c r="D28" s="37"/>
      <c r="E28" s="37"/>
      <c r="F28" s="38">
        <v>75580987</v>
      </c>
      <c r="G28" s="39">
        <v>1664988102</v>
      </c>
      <c r="H28" s="40"/>
      <c r="I28" s="45"/>
      <c r="J28" s="45"/>
      <c r="K28" s="46"/>
    </row>
    <row r="29" spans="1:11" s="24" customFormat="1" ht="14.5">
      <c r="A29" s="29"/>
      <c r="B29" s="32"/>
      <c r="C29" s="37" t="s">
        <v>24</v>
      </c>
      <c r="D29" s="37"/>
      <c r="E29" s="37"/>
      <c r="F29" s="38">
        <v>19971635</v>
      </c>
      <c r="G29" s="39">
        <v>122847450</v>
      </c>
      <c r="H29" s="40"/>
      <c r="I29" s="45"/>
      <c r="J29" s="45"/>
      <c r="K29" s="46"/>
    </row>
    <row r="30" spans="1:11" s="24" customFormat="1" ht="14.5" customHeight="1">
      <c r="A30" s="29"/>
      <c r="B30" s="32"/>
      <c r="C30" s="37" t="s">
        <v>25</v>
      </c>
      <c r="D30" s="37"/>
      <c r="E30" s="37"/>
      <c r="F30" s="38">
        <v>0</v>
      </c>
      <c r="G30" s="39">
        <v>31619750</v>
      </c>
      <c r="H30" s="40"/>
      <c r="I30" s="47"/>
      <c r="J30" s="45"/>
      <c r="K30" s="46"/>
    </row>
    <row r="31" spans="1:11" s="24" customFormat="1" ht="14.5">
      <c r="A31" s="29"/>
      <c r="B31" s="32"/>
      <c r="C31" s="37" t="s">
        <v>26</v>
      </c>
      <c r="D31" s="37"/>
      <c r="E31" s="37"/>
      <c r="F31" s="38">
        <v>0</v>
      </c>
      <c r="G31" s="39">
        <v>0</v>
      </c>
      <c r="H31" s="40"/>
      <c r="I31" s="47"/>
      <c r="J31" s="45"/>
      <c r="K31" s="46"/>
    </row>
    <row r="32" spans="1:11" s="24" customFormat="1" ht="14.5">
      <c r="A32" s="29"/>
      <c r="B32" s="32"/>
      <c r="C32" s="37" t="s">
        <v>27</v>
      </c>
      <c r="D32" s="37"/>
      <c r="E32" s="37"/>
      <c r="F32" s="38">
        <v>0</v>
      </c>
      <c r="G32" s="39">
        <v>0</v>
      </c>
      <c r="H32" s="40"/>
      <c r="I32" s="47"/>
      <c r="J32" s="45"/>
      <c r="K32" s="46"/>
    </row>
    <row r="33" spans="1:11" s="24" customFormat="1" ht="14.5">
      <c r="A33" s="29"/>
      <c r="B33" s="32"/>
      <c r="C33" s="37" t="s">
        <v>28</v>
      </c>
      <c r="D33" s="37"/>
      <c r="E33" s="37"/>
      <c r="F33" s="38">
        <v>0</v>
      </c>
      <c r="G33" s="39">
        <v>462667</v>
      </c>
      <c r="H33" s="40"/>
      <c r="I33" s="46"/>
      <c r="J33" s="45"/>
      <c r="K33" s="46"/>
    </row>
    <row r="34" spans="1:11" s="24" customFormat="1" ht="14.5" customHeight="1">
      <c r="A34" s="29"/>
      <c r="B34" s="32"/>
      <c r="C34" s="37" t="s">
        <v>29</v>
      </c>
      <c r="D34" s="37"/>
      <c r="E34" s="37"/>
      <c r="F34" s="38">
        <v>1565470305</v>
      </c>
      <c r="G34" s="39">
        <v>6819687893</v>
      </c>
      <c r="H34" s="40"/>
      <c r="J34" s="45"/>
      <c r="K34" s="46"/>
    </row>
    <row r="35" spans="1:11" s="24" customFormat="1" ht="14.5">
      <c r="A35" s="29"/>
      <c r="B35" s="30"/>
      <c r="C35" s="37" t="s">
        <v>30</v>
      </c>
      <c r="D35" s="37"/>
      <c r="E35" s="37"/>
      <c r="F35" s="38">
        <v>1277948424</v>
      </c>
      <c r="G35" s="39">
        <v>4878641114</v>
      </c>
      <c r="H35" s="40"/>
      <c r="I35" s="47"/>
      <c r="J35" s="45"/>
      <c r="K35" s="46"/>
    </row>
    <row r="36" spans="1:11" s="24" customFormat="1" ht="14.5">
      <c r="A36" s="29"/>
      <c r="B36" s="32"/>
      <c r="C36" s="37" t="s">
        <v>31</v>
      </c>
      <c r="D36" s="37"/>
      <c r="E36" s="37"/>
      <c r="F36" s="38">
        <v>163020642</v>
      </c>
      <c r="G36" s="39">
        <v>490959468</v>
      </c>
      <c r="H36" s="40"/>
      <c r="I36" s="46"/>
      <c r="J36" s="45"/>
      <c r="K36" s="46"/>
    </row>
    <row r="37" spans="1:11" s="24" customFormat="1" ht="14.5">
      <c r="A37" s="29"/>
      <c r="B37" s="32"/>
      <c r="C37" s="37" t="s">
        <v>32</v>
      </c>
      <c r="D37" s="37"/>
      <c r="E37" s="37"/>
      <c r="F37" s="38">
        <v>532701449</v>
      </c>
      <c r="G37" s="39">
        <v>258665385</v>
      </c>
      <c r="H37" s="40"/>
      <c r="J37" s="45"/>
      <c r="K37" s="46"/>
    </row>
    <row r="38" spans="1:11" s="24" customFormat="1" ht="7.5" customHeight="1">
      <c r="A38" s="29"/>
      <c r="B38" s="32"/>
      <c r="C38" s="37"/>
      <c r="D38" s="37"/>
      <c r="E38" s="37"/>
      <c r="F38" s="38"/>
      <c r="G38" s="48"/>
      <c r="H38" s="49"/>
      <c r="I38" s="45"/>
      <c r="J38" s="35"/>
      <c r="K38" s="46"/>
    </row>
    <row r="39" spans="1:11" s="24" customFormat="1" ht="12" customHeight="1">
      <c r="A39" s="50"/>
      <c r="B39" s="32" t="s">
        <v>33</v>
      </c>
      <c r="C39" s="32"/>
      <c r="D39" s="32"/>
      <c r="E39" s="32"/>
      <c r="F39" s="51">
        <f>F9-F21</f>
        <v>3529514105</v>
      </c>
      <c r="G39" s="51">
        <f>G9-G21</f>
        <v>10156483774</v>
      </c>
      <c r="H39" s="52"/>
      <c r="I39" s="45"/>
      <c r="J39" s="35"/>
      <c r="K39" s="46"/>
    </row>
    <row r="40" spans="1:10" s="24" customFormat="1" ht="8.25" customHeight="1">
      <c r="A40" s="50"/>
      <c r="B40" s="32"/>
      <c r="C40" s="32"/>
      <c r="D40" s="32"/>
      <c r="E40" s="32"/>
      <c r="F40" s="53"/>
      <c r="G40" s="53"/>
      <c r="H40" s="52"/>
      <c r="I40" s="47"/>
      <c r="J40" s="47"/>
    </row>
    <row r="41" spans="1:10" s="54" customFormat="1" ht="14.5" customHeight="1">
      <c r="A41" s="25" t="s">
        <v>34</v>
      </c>
      <c r="B41" s="26"/>
      <c r="C41" s="26"/>
      <c r="D41" s="26"/>
      <c r="E41" s="26"/>
      <c r="F41" s="30"/>
      <c r="G41" s="53"/>
      <c r="H41" s="52"/>
      <c r="I41" s="47"/>
      <c r="J41" s="47"/>
    </row>
    <row r="42" spans="1:10" s="54" customFormat="1" ht="7.5" customHeight="1">
      <c r="A42" s="50"/>
      <c r="B42" s="31"/>
      <c r="C42" s="30"/>
      <c r="D42" s="30"/>
      <c r="E42" s="30"/>
      <c r="F42" s="30"/>
      <c r="G42" s="53"/>
      <c r="H42" s="52"/>
      <c r="I42" s="47"/>
      <c r="J42" s="47"/>
    </row>
    <row r="43" spans="1:10" s="54" customFormat="1" ht="14.5">
      <c r="A43" s="50"/>
      <c r="B43" s="30" t="s">
        <v>5</v>
      </c>
      <c r="C43" s="55"/>
      <c r="D43" s="30"/>
      <c r="E43" s="30"/>
      <c r="F43" s="33">
        <f>SUM(F44:F46)</f>
        <v>0</v>
      </c>
      <c r="G43" s="33">
        <v>0</v>
      </c>
      <c r="H43" s="52"/>
      <c r="I43" s="47"/>
      <c r="J43" s="47"/>
    </row>
    <row r="44" spans="1:10" s="54" customFormat="1" ht="14.5">
      <c r="A44" s="50"/>
      <c r="B44" s="31"/>
      <c r="C44" s="41" t="s">
        <v>35</v>
      </c>
      <c r="D44" s="41"/>
      <c r="E44" s="41"/>
      <c r="F44" s="38">
        <v>0</v>
      </c>
      <c r="G44" s="56">
        <v>0</v>
      </c>
      <c r="H44" s="52"/>
      <c r="I44" s="47"/>
      <c r="J44" s="47"/>
    </row>
    <row r="45" spans="1:10" s="54" customFormat="1" ht="14.5">
      <c r="A45" s="50"/>
      <c r="B45" s="31"/>
      <c r="C45" s="41" t="s">
        <v>36</v>
      </c>
      <c r="D45" s="41"/>
      <c r="E45" s="41"/>
      <c r="F45" s="38">
        <v>0</v>
      </c>
      <c r="G45" s="56">
        <v>0</v>
      </c>
      <c r="H45" s="52"/>
      <c r="I45" s="47"/>
      <c r="J45" s="47"/>
    </row>
    <row r="46" spans="1:10" s="54" customFormat="1" ht="14.5">
      <c r="A46" s="50"/>
      <c r="B46" s="31"/>
      <c r="C46" s="41" t="s">
        <v>37</v>
      </c>
      <c r="D46" s="41"/>
      <c r="E46" s="41"/>
      <c r="F46" s="38">
        <v>0</v>
      </c>
      <c r="G46" s="39">
        <v>0</v>
      </c>
      <c r="H46" s="52"/>
      <c r="I46" s="47"/>
      <c r="J46" s="47"/>
    </row>
    <row r="47" spans="1:10" s="54" customFormat="1" ht="7.5" customHeight="1">
      <c r="A47" s="50"/>
      <c r="B47" s="31"/>
      <c r="C47" s="27"/>
      <c r="D47" s="55"/>
      <c r="E47" s="55"/>
      <c r="F47" s="55"/>
      <c r="G47" s="57"/>
      <c r="H47" s="52"/>
      <c r="I47" s="47"/>
      <c r="J47" s="47"/>
    </row>
    <row r="48" spans="1:10" s="54" customFormat="1" ht="14.5">
      <c r="A48" s="50"/>
      <c r="B48" s="30" t="s">
        <v>16</v>
      </c>
      <c r="C48" s="55"/>
      <c r="D48" s="30"/>
      <c r="E48" s="30"/>
      <c r="F48" s="33">
        <f>SUM(F49:F51)</f>
        <v>2107113877</v>
      </c>
      <c r="G48" s="33">
        <f>SUM(G49:G51)</f>
        <v>2283187752</v>
      </c>
      <c r="H48" s="52"/>
      <c r="I48" s="45"/>
      <c r="J48" s="47"/>
    </row>
    <row r="49" spans="1:10" s="54" customFormat="1" ht="14.5" customHeight="1">
      <c r="A49" s="50"/>
      <c r="B49" s="31"/>
      <c r="C49" s="41" t="s">
        <v>35</v>
      </c>
      <c r="D49" s="41"/>
      <c r="E49" s="41"/>
      <c r="F49" s="38">
        <v>1776020541</v>
      </c>
      <c r="G49" s="39">
        <v>2053557297</v>
      </c>
      <c r="H49" s="52"/>
      <c r="I49" s="47"/>
      <c r="J49" s="47"/>
    </row>
    <row r="50" spans="1:10" s="54" customFormat="1" ht="12">
      <c r="A50" s="50"/>
      <c r="B50" s="31"/>
      <c r="C50" s="41" t="s">
        <v>36</v>
      </c>
      <c r="D50" s="41"/>
      <c r="E50" s="41"/>
      <c r="F50" s="38">
        <v>331093336</v>
      </c>
      <c r="G50" s="39">
        <v>229630455</v>
      </c>
      <c r="H50" s="52"/>
      <c r="J50" s="58"/>
    </row>
    <row r="51" spans="1:10" s="54" customFormat="1" ht="12">
      <c r="A51" s="50"/>
      <c r="B51" s="31"/>
      <c r="C51" s="59" t="s">
        <v>38</v>
      </c>
      <c r="D51" s="59"/>
      <c r="E51" s="59"/>
      <c r="F51" s="38">
        <v>0</v>
      </c>
      <c r="G51" s="39">
        <v>0</v>
      </c>
      <c r="H51" s="52"/>
      <c r="J51" s="58"/>
    </row>
    <row r="52" spans="1:10" s="54" customFormat="1" ht="12">
      <c r="A52" s="50"/>
      <c r="B52" s="32"/>
      <c r="C52" s="32"/>
      <c r="D52" s="32"/>
      <c r="E52" s="32"/>
      <c r="F52" s="53"/>
      <c r="G52" s="43"/>
      <c r="H52" s="52"/>
      <c r="J52" s="58"/>
    </row>
    <row r="53" spans="1:10" s="54" customFormat="1" ht="12">
      <c r="A53" s="50"/>
      <c r="B53" s="32" t="s">
        <v>39</v>
      </c>
      <c r="C53" s="32"/>
      <c r="D53" s="32"/>
      <c r="E53" s="32"/>
      <c r="F53" s="33">
        <f>F43-F48</f>
        <v>-2107113877</v>
      </c>
      <c r="G53" s="33">
        <f>G43-G48</f>
        <v>-2283187752</v>
      </c>
      <c r="H53" s="52"/>
      <c r="J53" s="58"/>
    </row>
    <row r="54" spans="1:10" s="54" customFormat="1" ht="12">
      <c r="A54" s="50"/>
      <c r="B54" s="32"/>
      <c r="C54" s="32"/>
      <c r="D54" s="32"/>
      <c r="E54" s="32"/>
      <c r="F54" s="53"/>
      <c r="G54" s="57"/>
      <c r="H54" s="52"/>
      <c r="J54" s="58"/>
    </row>
    <row r="55" spans="1:10" s="54" customFormat="1" ht="11.5" customHeight="1">
      <c r="A55" s="25" t="s">
        <v>40</v>
      </c>
      <c r="B55" s="26"/>
      <c r="C55" s="26"/>
      <c r="D55" s="26"/>
      <c r="E55" s="26"/>
      <c r="F55" s="53"/>
      <c r="G55" s="57"/>
      <c r="H55" s="52"/>
      <c r="J55" s="58"/>
    </row>
    <row r="56" spans="1:10" s="54" customFormat="1" ht="12">
      <c r="A56" s="29"/>
      <c r="B56" s="30"/>
      <c r="C56" s="30"/>
      <c r="D56" s="30"/>
      <c r="E56" s="30"/>
      <c r="F56" s="53"/>
      <c r="G56" s="60"/>
      <c r="H56" s="52"/>
      <c r="J56" s="58"/>
    </row>
    <row r="57" spans="1:11" s="54" customFormat="1" ht="14.5">
      <c r="A57" s="61"/>
      <c r="B57" s="32" t="s">
        <v>5</v>
      </c>
      <c r="C57" s="32"/>
      <c r="D57" s="32"/>
      <c r="E57" s="32"/>
      <c r="F57" s="33">
        <f>F58+F61</f>
        <v>0</v>
      </c>
      <c r="G57" s="33">
        <f>G58+G61</f>
        <v>1300000000</v>
      </c>
      <c r="H57" s="52"/>
      <c r="I57" s="47"/>
      <c r="J57" s="47"/>
      <c r="K57" s="47"/>
    </row>
    <row r="58" spans="1:11" s="54" customFormat="1" ht="14.5">
      <c r="A58" s="29"/>
      <c r="B58" s="55"/>
      <c r="C58" s="41" t="s">
        <v>41</v>
      </c>
      <c r="D58" s="41"/>
      <c r="E58" s="41"/>
      <c r="F58" s="38">
        <f>SUM(F59:F60)</f>
        <v>0</v>
      </c>
      <c r="G58" s="38">
        <f>SUM(G59:G60)</f>
        <v>1300000000</v>
      </c>
      <c r="H58" s="52"/>
      <c r="I58" s="47"/>
      <c r="J58" s="47"/>
      <c r="K58" s="47"/>
    </row>
    <row r="59" spans="1:11" s="54" customFormat="1" ht="14.5" customHeight="1">
      <c r="A59" s="29"/>
      <c r="B59" s="32"/>
      <c r="C59" s="41" t="s">
        <v>42</v>
      </c>
      <c r="D59" s="41"/>
      <c r="E59" s="41"/>
      <c r="F59" s="38">
        <v>0</v>
      </c>
      <c r="G59" s="38">
        <v>1300000000</v>
      </c>
      <c r="H59" s="52"/>
      <c r="I59" s="35"/>
      <c r="J59" s="35"/>
      <c r="K59" s="47"/>
    </row>
    <row r="60" spans="1:11" s="54" customFormat="1" ht="14.5">
      <c r="A60" s="29"/>
      <c r="B60" s="32"/>
      <c r="C60" s="41" t="s">
        <v>43</v>
      </c>
      <c r="D60" s="41"/>
      <c r="E60" s="41"/>
      <c r="F60" s="38">
        <v>0</v>
      </c>
      <c r="G60" s="62">
        <v>0</v>
      </c>
      <c r="H60" s="52"/>
      <c r="I60" s="35"/>
      <c r="J60" s="35"/>
      <c r="K60" s="47"/>
    </row>
    <row r="61" spans="1:11" s="54" customFormat="1" ht="14.5">
      <c r="A61" s="29"/>
      <c r="B61" s="32"/>
      <c r="C61" s="42" t="s">
        <v>44</v>
      </c>
      <c r="D61" s="42"/>
      <c r="E61" s="42"/>
      <c r="F61" s="38">
        <v>0</v>
      </c>
      <c r="G61" s="62">
        <v>0</v>
      </c>
      <c r="H61" s="52"/>
      <c r="I61" s="35"/>
      <c r="J61" s="35"/>
      <c r="K61" s="47"/>
    </row>
    <row r="62" spans="1:11" s="54" customFormat="1" ht="9.75" customHeight="1">
      <c r="A62" s="29"/>
      <c r="B62" s="27"/>
      <c r="C62" s="55"/>
      <c r="D62" s="55"/>
      <c r="E62" s="55"/>
      <c r="F62" s="53"/>
      <c r="G62" s="62"/>
      <c r="H62" s="52"/>
      <c r="I62" s="47"/>
      <c r="J62" s="47"/>
      <c r="K62" s="47"/>
    </row>
    <row r="63" spans="1:11" s="54" customFormat="1" ht="14.5">
      <c r="A63" s="29"/>
      <c r="B63" s="32" t="s">
        <v>16</v>
      </c>
      <c r="C63" s="32"/>
      <c r="D63" s="32"/>
      <c r="E63" s="32"/>
      <c r="F63" s="33">
        <f>F64+F67</f>
        <v>1046383175</v>
      </c>
      <c r="G63" s="33">
        <f>G64+G67</f>
        <v>4755399572</v>
      </c>
      <c r="H63" s="52"/>
      <c r="I63" s="47"/>
      <c r="J63" s="47"/>
      <c r="K63" s="47"/>
    </row>
    <row r="64" spans="1:11" s="54" customFormat="1" ht="14.5">
      <c r="A64" s="61"/>
      <c r="B64" s="55"/>
      <c r="C64" s="41" t="s">
        <v>45</v>
      </c>
      <c r="D64" s="41"/>
      <c r="E64" s="41"/>
      <c r="F64" s="38">
        <f>SUM(F65:F66)</f>
        <v>830946205</v>
      </c>
      <c r="G64" s="38">
        <f>SUM(G65:G66)</f>
        <v>2887201670</v>
      </c>
      <c r="H64" s="52"/>
      <c r="I64" s="47"/>
      <c r="J64" s="47"/>
      <c r="K64" s="47"/>
    </row>
    <row r="65" spans="1:11" s="54" customFormat="1" ht="14.5" customHeight="1">
      <c r="A65" s="29"/>
      <c r="B65" s="55"/>
      <c r="C65" s="41" t="s">
        <v>42</v>
      </c>
      <c r="D65" s="41"/>
      <c r="E65" s="41"/>
      <c r="F65" s="38">
        <v>830946205</v>
      </c>
      <c r="G65" s="39">
        <v>2887201670</v>
      </c>
      <c r="H65" s="52"/>
      <c r="I65" s="45"/>
      <c r="J65" s="47"/>
      <c r="K65" s="47"/>
    </row>
    <row r="66" spans="1:11" s="54" customFormat="1" ht="14.5">
      <c r="A66" s="29"/>
      <c r="B66" s="32"/>
      <c r="C66" s="41" t="s">
        <v>43</v>
      </c>
      <c r="D66" s="41"/>
      <c r="E66" s="41"/>
      <c r="F66" s="38">
        <v>0</v>
      </c>
      <c r="G66" s="39">
        <v>0</v>
      </c>
      <c r="H66" s="52"/>
      <c r="I66" s="47"/>
      <c r="J66" s="45"/>
      <c r="K66" s="47"/>
    </row>
    <row r="67" spans="1:11" s="54" customFormat="1" ht="14.5">
      <c r="A67" s="29"/>
      <c r="B67" s="32"/>
      <c r="C67" s="41" t="s">
        <v>46</v>
      </c>
      <c r="D67" s="41"/>
      <c r="E67" s="41"/>
      <c r="F67" s="38">
        <v>215436970</v>
      </c>
      <c r="G67" s="39">
        <v>1868197902</v>
      </c>
      <c r="H67" s="52"/>
      <c r="I67" s="47"/>
      <c r="J67" s="35"/>
      <c r="K67" s="47"/>
    </row>
    <row r="68" spans="1:11" s="54" customFormat="1" ht="6.75" customHeight="1">
      <c r="A68" s="50"/>
      <c r="B68" s="32"/>
      <c r="C68" s="32"/>
      <c r="D68" s="32"/>
      <c r="E68" s="32"/>
      <c r="F68" s="53"/>
      <c r="G68" s="62"/>
      <c r="H68" s="52"/>
      <c r="I68" s="47"/>
      <c r="J68" s="35"/>
      <c r="K68" s="47"/>
    </row>
    <row r="69" spans="1:11" s="54" customFormat="1" ht="14.5" customHeight="1">
      <c r="A69" s="25" t="s">
        <v>47</v>
      </c>
      <c r="B69" s="26"/>
      <c r="C69" s="26"/>
      <c r="D69" s="26"/>
      <c r="E69" s="26"/>
      <c r="F69" s="33">
        <f>SUM(F57-F63)</f>
        <v>-1046383175</v>
      </c>
      <c r="G69" s="33">
        <f>SUM(G57-G63)</f>
        <v>-3455399572</v>
      </c>
      <c r="H69" s="52"/>
      <c r="I69" s="47"/>
      <c r="J69" s="35"/>
      <c r="K69" s="47"/>
    </row>
    <row r="70" spans="1:11" s="54" customFormat="1" ht="9" customHeight="1">
      <c r="A70" s="29"/>
      <c r="B70" s="27"/>
      <c r="C70" s="27"/>
      <c r="D70" s="27"/>
      <c r="E70" s="27"/>
      <c r="F70" s="53"/>
      <c r="G70" s="60"/>
      <c r="H70" s="52"/>
      <c r="I70" s="47"/>
      <c r="J70" s="35"/>
      <c r="K70" s="47"/>
    </row>
    <row r="71" spans="1:11" s="54" customFormat="1" ht="12" customHeight="1">
      <c r="A71" s="25" t="s">
        <v>48</v>
      </c>
      <c r="B71" s="26"/>
      <c r="C71" s="26"/>
      <c r="D71" s="26"/>
      <c r="E71" s="26"/>
      <c r="F71" s="51">
        <f>F39+F53+F69</f>
        <v>376017053</v>
      </c>
      <c r="G71" s="51">
        <f>G39+G53+G69</f>
        <v>4417896450</v>
      </c>
      <c r="H71" s="52"/>
      <c r="I71" s="35"/>
      <c r="J71" s="35"/>
      <c r="K71" s="47"/>
    </row>
    <row r="72" spans="1:10" s="54" customFormat="1" ht="8.25" customHeight="1">
      <c r="A72" s="63"/>
      <c r="B72" s="64"/>
      <c r="C72" s="64"/>
      <c r="D72" s="64"/>
      <c r="E72" s="64"/>
      <c r="F72" s="53"/>
      <c r="G72" s="65"/>
      <c r="H72" s="52"/>
      <c r="J72" s="58"/>
    </row>
    <row r="73" spans="1:10" s="54" customFormat="1" ht="11.5" customHeight="1">
      <c r="A73" s="25" t="s">
        <v>49</v>
      </c>
      <c r="B73" s="26"/>
      <c r="C73" s="26"/>
      <c r="D73" s="26"/>
      <c r="E73" s="26"/>
      <c r="F73" s="53">
        <f>G74</f>
        <v>6801534112</v>
      </c>
      <c r="G73" s="66">
        <v>2383637662</v>
      </c>
      <c r="H73" s="52"/>
      <c r="J73" s="58"/>
    </row>
    <row r="74" spans="1:10" s="67" customFormat="1" ht="15" customHeight="1">
      <c r="A74" s="68" t="s">
        <v>50</v>
      </c>
      <c r="B74" s="69"/>
      <c r="C74" s="69"/>
      <c r="D74" s="69"/>
      <c r="E74" s="69"/>
      <c r="F74" s="70">
        <f>F71+F73</f>
        <v>7177551165</v>
      </c>
      <c r="G74" s="70">
        <f>G71+G73</f>
        <v>6801534112</v>
      </c>
      <c r="H74" s="71"/>
      <c r="I74" s="72"/>
      <c r="J74" s="73"/>
    </row>
    <row r="75" spans="1:8" s="24" customFormat="1" ht="12">
      <c r="A75" s="74"/>
      <c r="B75" s="75"/>
      <c r="C75" s="75"/>
      <c r="D75" s="75"/>
      <c r="E75" s="75"/>
      <c r="F75" s="76"/>
      <c r="G75" s="77"/>
      <c r="H75" s="78"/>
    </row>
    <row r="76" spans="1:8" s="24" customFormat="1" ht="4.5" customHeight="1">
      <c r="A76" s="61"/>
      <c r="B76" s="55"/>
      <c r="C76" s="55"/>
      <c r="D76" s="55"/>
      <c r="E76" s="55"/>
      <c r="F76" s="55"/>
      <c r="G76" s="79"/>
      <c r="H76" s="55"/>
    </row>
    <row r="77" spans="1:8" s="80" customFormat="1" ht="12">
      <c r="A77" s="81"/>
      <c r="B77" s="82" t="s">
        <v>51</v>
      </c>
      <c r="C77" s="83"/>
      <c r="D77" s="83"/>
      <c r="E77" s="83"/>
      <c r="F77" s="83"/>
      <c r="G77" s="84"/>
      <c r="H77" s="83"/>
    </row>
    <row r="78" spans="1:8" s="85" customFormat="1" ht="12">
      <c r="A78" s="79"/>
      <c r="B78" s="86"/>
      <c r="C78" s="79"/>
      <c r="D78" s="79"/>
      <c r="E78" s="79"/>
      <c r="F78" s="87"/>
      <c r="G78" s="88"/>
      <c r="H78" s="79"/>
    </row>
    <row r="79" spans="1:8" s="89" customFormat="1" ht="12">
      <c r="A79" s="84"/>
      <c r="B79" s="90"/>
      <c r="C79" s="84"/>
      <c r="D79" s="84"/>
      <c r="E79" s="84"/>
      <c r="F79" s="91"/>
      <c r="G79" s="92"/>
      <c r="H79" s="84"/>
    </row>
    <row r="80" spans="1:8" ht="12">
      <c r="A80" s="94"/>
      <c r="B80" s="92"/>
      <c r="C80" s="95"/>
      <c r="D80" s="95"/>
      <c r="E80" s="84"/>
      <c r="F80" s="96"/>
      <c r="G80" s="92"/>
      <c r="H80" s="92"/>
    </row>
    <row r="81" spans="1:8" ht="12">
      <c r="A81" s="94"/>
      <c r="B81" s="92"/>
      <c r="C81" s="95"/>
      <c r="D81" s="95"/>
      <c r="E81" s="84"/>
      <c r="F81" s="97"/>
      <c r="G81" s="84"/>
      <c r="H81" s="92"/>
    </row>
    <row r="82" spans="1:8" ht="12">
      <c r="A82" s="94"/>
      <c r="B82" s="92"/>
      <c r="C82" s="98"/>
      <c r="D82" s="98"/>
      <c r="E82" s="98"/>
      <c r="F82" s="98"/>
      <c r="G82" s="84"/>
      <c r="H82" s="92"/>
    </row>
    <row r="83" spans="1:8" ht="12">
      <c r="A83" s="99"/>
      <c r="B83" s="84"/>
      <c r="C83" s="100"/>
      <c r="D83" s="100"/>
      <c r="E83" s="100"/>
      <c r="F83" s="100"/>
      <c r="H83" s="84"/>
    </row>
    <row r="84" spans="1:8" ht="12">
      <c r="A84" s="101"/>
      <c r="B84" s="84"/>
      <c r="C84" s="102"/>
      <c r="D84" s="102"/>
      <c r="E84" s="102"/>
      <c r="F84" s="102"/>
      <c r="H84" s="103"/>
    </row>
  </sheetData>
  <mergeCells count="55">
    <mergeCell ref="C84:F84"/>
    <mergeCell ref="A69:E69"/>
    <mergeCell ref="A71:E71"/>
    <mergeCell ref="A73:E73"/>
    <mergeCell ref="A74:E74"/>
    <mergeCell ref="C82:F82"/>
    <mergeCell ref="C83:F83"/>
    <mergeCell ref="C67:E67"/>
    <mergeCell ref="B53:E53"/>
    <mergeCell ref="A55:E55"/>
    <mergeCell ref="B57:E57"/>
    <mergeCell ref="C58:E58"/>
    <mergeCell ref="C59:E59"/>
    <mergeCell ref="C60:E60"/>
    <mergeCell ref="C61:E61"/>
    <mergeCell ref="B63:E63"/>
    <mergeCell ref="C64:E64"/>
    <mergeCell ref="C65:E65"/>
    <mergeCell ref="C66:E66"/>
    <mergeCell ref="A41:E41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39:E39"/>
    <mergeCell ref="C28:E28"/>
    <mergeCell ref="C16:E16"/>
    <mergeCell ref="C17:E17"/>
    <mergeCell ref="C18:E18"/>
    <mergeCell ref="C19:E19"/>
    <mergeCell ref="B21:E21"/>
    <mergeCell ref="C22:E22"/>
    <mergeCell ref="C23:E23"/>
    <mergeCell ref="C24:E24"/>
    <mergeCell ref="C25:E25"/>
    <mergeCell ref="C26:E26"/>
    <mergeCell ref="C27:E27"/>
    <mergeCell ref="C15:E15"/>
    <mergeCell ref="D1:E1"/>
    <mergeCell ref="D2:E2"/>
    <mergeCell ref="D3:E3"/>
    <mergeCell ref="A5:D5"/>
    <mergeCell ref="A7:E7"/>
    <mergeCell ref="B9:E9"/>
    <mergeCell ref="C10:E10"/>
    <mergeCell ref="C11:E11"/>
    <mergeCell ref="C12:E12"/>
    <mergeCell ref="C13:E13"/>
    <mergeCell ref="C14:E14"/>
  </mergeCells>
  <printOptions horizontalCentered="1"/>
  <pageMargins left="0.31496062992126" right="0.31496062992126" top="0.826771653543307" bottom="0.47244094488189" header="0.28" footer="0.15748031496063"/>
  <pageSetup orientation="portrait" paperSize="1" scale="65" r:id="rId3"/>
  <headerFooter>
    <oddHeader xml:space="preserve">&amp;C&amp;"Encode Sans Medium,Negrita"&amp;10PODER EJECUTIVO
DEL ESTADO DE TAMAULIPAS&amp;"-,Normal"&amp;11
&amp;G
</oddHeader>
    <oddFooter>&amp;C&amp;G
&amp;"Encode Sans Medium,Negrita"&amp;10Contable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