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__________________bd2" localSheetId="0">#REF!</definedName>
    <definedName name="__________________bd2" localSheetId="0">#REF!</definedName>
    <definedName name="_________________bd2" localSheetId="0">#REF!</definedName>
    <definedName name="________________bd2" localSheetId="0">#REF!</definedName>
    <definedName name="_______________bd2" localSheetId="0">#REF!</definedName>
    <definedName name="______________bd2" localSheetId="0">#REF!</definedName>
    <definedName name="_____________bd2" localSheetId="0">#REF!</definedName>
    <definedName name="____________bd2" localSheetId="0">#REF!</definedName>
    <definedName name="___________bd2" localSheetId="0">#REF!</definedName>
    <definedName name="__________bd2" localSheetId="0">#REF!</definedName>
    <definedName name="_________bd2" localSheetId="0">#REF!</definedName>
    <definedName name="________BD2" localSheetId="0">#REF!</definedName>
    <definedName name="_______bd2" localSheetId="0">#REF!</definedName>
    <definedName name="______bd2" localSheetId="0">#REF!</definedName>
    <definedName name="_____bd2" localSheetId="0">#REF!</definedName>
    <definedName name="____bd2" localSheetId="0">#REF!</definedName>
    <definedName name="___bd2" localSheetId="0">#REF!</definedName>
    <definedName name="__bd2" localSheetId="0">#REF!</definedName>
    <definedName name="_bd2" localSheetId="0">#REF!</definedName>
    <definedName name="_BD3" localSheetId="0">#REF!</definedName>
    <definedName name="A_IMPRESIÓN_IM" localSheetId="0">#REF!</definedName>
    <definedName name="aa" localSheetId="0">#REF!</definedName>
    <definedName name="aaa" localSheetId="0">#REF!</definedName>
    <definedName name="ABRIL" localSheetId="0">#REF!</definedName>
    <definedName name="_xlnm.Print_Area" localSheetId="0">Sheet1!$A$1:$H$49</definedName>
    <definedName name="AS" localSheetId="0">#REF!</definedName>
    <definedName name="ASASA" localSheetId="0">#REF!</definedName>
    <definedName name="_xlnm.Database" localSheetId="0">#REF!</definedName>
    <definedName name="clas" localSheetId="0">#REF!</definedName>
    <definedName name="database1" localSheetId="0">#REF!</definedName>
    <definedName name="DATABASE2" localSheetId="0">#REF!</definedName>
    <definedName name="DATABASE23" localSheetId="0">#REF!</definedName>
    <definedName name="DEDE" localSheetId="0">#REF!</definedName>
    <definedName name="eri" localSheetId="0">#REF!</definedName>
    <definedName name="ERIKA" localSheetId="0">#REF!</definedName>
    <definedName name="estado" localSheetId="0">#REF!</definedName>
    <definedName name="fconc" localSheetId="0">#REF!</definedName>
    <definedName name="FDGDDAD" localSheetId="0">#REF!</definedName>
    <definedName name="FGDGS" localSheetId="0">#REF!</definedName>
    <definedName name="FLUJO" localSheetId="0">#REF!</definedName>
    <definedName name="FRFR" localSheetId="0">#REF!</definedName>
    <definedName name="HH" localSheetId="0">#REF!</definedName>
    <definedName name="j" localSheetId="0">#REF!</definedName>
    <definedName name="JIJIJ" localSheetId="0">#REF!</definedName>
    <definedName name="JJJ" localSheetId="0">#REF!</definedName>
    <definedName name="JKHGUJHL" localSheetId="0">#REF!</definedName>
    <definedName name="ju" localSheetId="0">#REF!</definedName>
    <definedName name="KDFKGJSDFG" localSheetId="0">#REF!</definedName>
    <definedName name="KKK" localSheetId="0">#REF!</definedName>
    <definedName name="LL" localSheetId="0">#REF!</definedName>
    <definedName name="LOLO" localSheetId="0">#REF!</definedName>
    <definedName name="Ñ" localSheetId="0">#REF!</definedName>
    <definedName name="OCT" localSheetId="0">#REF!</definedName>
    <definedName name="octubre" localSheetId="0">#REF!</definedName>
    <definedName name="Octubremensual" localSheetId="0">#REF!</definedName>
    <definedName name="ORALE" localSheetId="0">#REF!</definedName>
    <definedName name="pp" localSheetId="0">#REF!</definedName>
    <definedName name="q" localSheetId="0">#REF!</definedName>
    <definedName name="Recuperado" localSheetId="0">#REF!</definedName>
    <definedName name="T" localSheetId="0">#REF!</definedName>
    <definedName name="tt" localSheetId="0">#REF!</definedName>
    <definedName name="VANESSA" localSheetId="0">#REF!</definedName>
    <definedName name="VANESSA13" localSheetId="0">#REF!</definedName>
    <definedName name="VARIO" localSheetId="0">#REF!</definedName>
    <definedName name="XCVCXBV" localSheetId="0">#REF!</definedName>
    <definedName name="YYY" localSheetId="0">#REF!</definedName>
    <definedName name="Z_12AF7EC2_6A3F_44CE_A251_F987B41D2A95_.wvu.PrintArea" localSheetId="0" hidden="1">Sheet1!$A$1:$H$45</definedName>
    <definedName name="Z_12AF7EC2_6A3F_44CE_A251_F987B41D2A95_.wvu.Rows" localSheetId="0" hidden="1">Sheet1!$73:$1048576</definedName>
    <definedName name="Z_65B94904_9918_453B_8D4A_5E3642501900_.wvu.PrintArea" localSheetId="0" hidden="1">Sheet1!$A$1:$H$49</definedName>
    <definedName name="Z_65B94904_9918_453B_8D4A_5E3642501900_.wvu.Rows" localSheetId="0" hidden="1">Sheet1!$73:$1048576</definedName>
    <definedName name="Z_6C3CDF40_0DC3_41F2_A664_8DBE6D169CDC_.wvu.Cols" localSheetId="0" hidden="1">Sheet1!$J:$XFD</definedName>
    <definedName name="Z_6C3CDF40_0DC3_41F2_A664_8DBE6D169CDC_.wvu.PrintArea" localSheetId="0" hidden="1">Sheet1!$A$1:$H$33</definedName>
    <definedName name="Z_6C3CDF40_0DC3_41F2_A664_8DBE6D169CDC_.wvu.Rows" localSheetId="0" hidden="1">Sheet1!$73:$1048576,Sheet1!$63:$72</definedName>
  </definedNames>
  <calcPr fullCalcOnLoad="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<sst xmlns="http://schemas.openxmlformats.org/spreadsheetml/2006/main" count="32" uniqueCount="32">
  <si>
    <t>Estado Analitico del Activo</t>
  </si>
  <si>
    <t>al 31 de Marzo del 2024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</si>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</sst>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78" formatCode="General_)"/>
  </numFmts>
  <fonts count="3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9"/>
      <name val="Helvetica"/>
      <family val="2"/>
    </font>
    <font>
      <sz val="1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DIN Pro Regular"/>
      <family val="2"/>
    </font>
    <font>
      <sz val="11"/>
      <color theme="1"/>
      <name val="DIN Pro Regular"/>
      <family val="2"/>
    </font>
    <font>
      <sz val="8"/>
      <color theme="1"/>
      <name val="DIN Pro Regular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Encode Sans Expanded SemiBold"/>
      <family val="2"/>
    </font>
    <font>
      <b/>
      <sz val="9"/>
      <name val="Encode Sans Expanded SemiBold"/>
      <family val="2"/>
    </font>
    <font>
      <sz val="11"/>
      <color theme="1"/>
      <name val="Encode Sans Expanded SemiBold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  <font>
      <sz val="10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5" fillId="0" borderId="0">
      <alignment/>
      <protection/>
    </xf>
    <xf numFmtId="0" fontId="25" fillId="0" borderId="0">
      <alignment/>
      <protection/>
    </xf>
    <xf numFmtId="177" fontId="1" fillId="0" borderId="0" applyFont="0" applyFill="0" applyBorder="0" applyAlignment="0" applyProtection="0"/>
  </cellStyleXfs>
  <cellXfs count="135">
    <xf numFmtId="0" fontId="0" fillId="0" borderId="0" xfId="0"/>
    <xf numFmtId="0" fontId="31" fillId="0" borderId="0" xfId="0" applyFont="1"/>
    <xf numFmtId="0" fontId="31" fillId="2" borderId="0" xfId="0" applyFont="1" applyFill="1" applyBorder="1"/>
    <xf numFmtId="0" fontId="30" fillId="2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8" fillId="0" borderId="0" xfId="0" applyFont="1"/>
    <xf numFmtId="0" fontId="27" fillId="2" borderId="1" xfId="20" applyNumberFormat="1" applyFont="1" applyFill="1" applyBorder="1" applyAlignment="1">
      <alignment horizontal="center" vertical="center"/>
      <protection/>
    </xf>
    <xf numFmtId="0" fontId="27" fillId="0" borderId="0" xfId="20" applyNumberFormat="1" applyFont="1" applyFill="1" applyBorder="1" applyAlignment="1">
      <alignment vertical="center"/>
      <protection/>
    </xf>
    <xf numFmtId="0" fontId="26" fillId="2" borderId="0" xfId="0" applyFont="1" applyFill="1" applyBorder="1"/>
    <xf numFmtId="0" fontId="1" fillId="0" borderId="0" xfId="0" applyFont="1"/>
    <xf numFmtId="0" fontId="24" fillId="3" borderId="2" xfId="21" applyFont="1" applyFill="1" applyBorder="1" applyAlignment="1">
      <alignment horizontal="center" vertical="center" wrapText="1"/>
      <protection/>
    </xf>
    <xf numFmtId="0" fontId="24" fillId="3" borderId="3" xfId="21" applyFont="1" applyFill="1" applyBorder="1" applyAlignment="1">
      <alignment horizontal="center" vertical="center" wrapText="1"/>
      <protection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21" applyFont="1" applyFill="1" applyBorder="1" applyAlignment="1">
      <alignment horizontal="center" vertical="center" wrapText="1"/>
      <protection/>
    </xf>
    <xf numFmtId="0" fontId="24" fillId="0" borderId="5" xfId="21" applyFont="1" applyFill="1" applyBorder="1" applyAlignment="1">
      <alignment horizontal="center" vertical="center" wrapText="1"/>
      <protection/>
    </xf>
    <xf numFmtId="0" fontId="24" fillId="2" borderId="0" xfId="0" applyFont="1" applyFill="1" applyBorder="1"/>
    <xf numFmtId="0" fontId="24" fillId="3" borderId="6" xfId="21" applyFont="1" applyFill="1" applyBorder="1" applyAlignment="1">
      <alignment horizontal="center" vertical="center" wrapText="1"/>
      <protection/>
    </xf>
    <xf numFmtId="0" fontId="24" fillId="3" borderId="1" xfId="21" applyFont="1" applyFill="1" applyBorder="1" applyAlignment="1">
      <alignment horizontal="center" vertical="center" wrapText="1"/>
      <protection/>
    </xf>
    <xf numFmtId="0" fontId="24" fillId="3" borderId="1" xfId="0" applyFont="1" applyFill="1" applyBorder="1" applyAlignment="1">
      <alignment horizontal="center" vertical="center" wrapText="1"/>
    </xf>
    <xf numFmtId="0" fontId="24" fillId="3" borderId="7" xfId="21" applyFont="1" applyFill="1" applyBorder="1" applyAlignment="1">
      <alignment horizontal="center" vertical="center" wrapText="1"/>
      <protection/>
    </xf>
    <xf numFmtId="0" fontId="23" fillId="2" borderId="2" xfId="20" applyNumberFormat="1" applyFont="1" applyFill="1" applyBorder="1" applyAlignment="1">
      <alignment vertical="center"/>
      <protection/>
    </xf>
    <xf numFmtId="0" fontId="23" fillId="2" borderId="3" xfId="20" applyNumberFormat="1" applyFont="1" applyFill="1" applyBorder="1" applyAlignment="1">
      <alignment vertical="center"/>
      <protection/>
    </xf>
    <xf numFmtId="0" fontId="23" fillId="2" borderId="4" xfId="20" applyNumberFormat="1" applyFont="1" applyFill="1" applyBorder="1" applyAlignment="1">
      <alignment vertical="center"/>
      <protection/>
    </xf>
    <xf numFmtId="0" fontId="23" fillId="0" borderId="5" xfId="20" applyNumberFormat="1" applyFont="1" applyFill="1" applyBorder="1" applyAlignment="1">
      <alignment vertical="center"/>
      <protection/>
    </xf>
    <xf numFmtId="0" fontId="14" fillId="2" borderId="0" xfId="0" applyFont="1" applyFill="1" applyBorder="1"/>
    <xf numFmtId="0" fontId="20" fillId="0" borderId="0" xfId="0" applyFont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3" fontId="20" fillId="2" borderId="0" xfId="0" applyNumberFormat="1" applyFont="1" applyFill="1" applyBorder="1" applyAlignment="1">
      <alignment vertical="center"/>
    </xf>
    <xf numFmtId="3" fontId="20" fillId="2" borderId="8" xfId="0" applyNumberFormat="1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2" fillId="2" borderId="5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22" fillId="2" borderId="8" xfId="0" applyNumberFormat="1" applyFont="1" applyFill="1" applyBorder="1" applyAlignment="1">
      <alignment vertical="top"/>
    </xf>
    <xf numFmtId="3" fontId="22" fillId="0" borderId="5" xfId="0" applyNumberFormat="1" applyFont="1" applyFill="1" applyBorder="1" applyAlignment="1">
      <alignment vertical="top"/>
    </xf>
    <xf numFmtId="0" fontId="19" fillId="0" borderId="0" xfId="0" applyFont="1"/>
    <xf numFmtId="0" fontId="21" fillId="2" borderId="5" xfId="0" applyFont="1" applyFill="1" applyBorder="1" applyAlignment="1">
      <alignment vertical="top"/>
    </xf>
    <xf numFmtId="0" fontId="18" fillId="2" borderId="0" xfId="0" applyFont="1" applyFill="1" applyBorder="1" applyAlignment="1">
      <alignment horizontal="left" vertical="top" wrapText="1"/>
    </xf>
    <xf numFmtId="3" fontId="20" fillId="2" borderId="0" xfId="22" applyNumberFormat="1" applyFont="1" applyFill="1" applyBorder="1" applyAlignment="1">
      <alignment vertical="top"/>
    </xf>
    <xf numFmtId="3" fontId="20" fillId="2" borderId="8" xfId="22" applyNumberFormat="1" applyFont="1" applyFill="1" applyBorder="1" applyAlignment="1">
      <alignment vertical="top"/>
    </xf>
    <xf numFmtId="3" fontId="20" fillId="0" borderId="5" xfId="22" applyNumberFormat="1" applyFont="1" applyFill="1" applyBorder="1" applyAlignment="1">
      <alignment vertical="top"/>
    </xf>
    <xf numFmtId="3" fontId="19" fillId="2" borderId="0" xfId="0" applyNumberFormat="1" applyFont="1" applyFill="1" applyBorder="1"/>
    <xf numFmtId="0" fontId="19" fillId="2" borderId="0" xfId="0" applyFont="1" applyFill="1" applyBorder="1"/>
    <xf numFmtId="0" fontId="14" fillId="2" borderId="5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4" fillId="0" borderId="8" xfId="0" applyNumberFormat="1" applyFont="1" applyFill="1" applyBorder="1" applyAlignment="1">
      <alignment vertical="top"/>
    </xf>
    <xf numFmtId="3" fontId="14" fillId="0" borderId="5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indent="1"/>
    </xf>
    <xf numFmtId="3" fontId="17" fillId="0" borderId="0" xfId="22" applyNumberFormat="1" applyFont="1" applyFill="1" applyBorder="1" applyAlignment="1">
      <alignment vertical="top"/>
    </xf>
    <xf numFmtId="3" fontId="17" fillId="0" borderId="0" xfId="22" applyNumberFormat="1" applyFont="1" applyFill="1" applyBorder="1" applyAlignment="1" applyProtection="1">
      <alignment vertical="top"/>
      <protection locked="0"/>
    </xf>
    <xf numFmtId="3" fontId="17" fillId="0" borderId="0" xfId="0" applyNumberFormat="1" applyFont="1" applyAlignment="1" applyProtection="1">
      <alignment vertical="top"/>
      <protection locked="0"/>
    </xf>
    <xf numFmtId="3" fontId="17" fillId="0" borderId="8" xfId="22" applyNumberFormat="1" applyFont="1" applyFill="1" applyBorder="1" applyAlignment="1">
      <alignment vertical="top"/>
    </xf>
    <xf numFmtId="3" fontId="17" fillId="0" borderId="5" xfId="22" applyNumberFormat="1" applyFont="1" applyFill="1" applyBorder="1" applyAlignment="1">
      <alignment vertical="top"/>
    </xf>
    <xf numFmtId="4" fontId="14" fillId="2" borderId="0" xfId="0" applyNumberFormat="1" applyFont="1" applyFill="1" applyBorder="1"/>
    <xf numFmtId="4" fontId="1" fillId="0" borderId="0" xfId="0" applyNumberFormat="1" applyFont="1"/>
    <xf numFmtId="0" fontId="1" fillId="0" borderId="0" xfId="0" applyFont="1" applyBorder="1"/>
    <xf numFmtId="0" fontId="14" fillId="0" borderId="0" xfId="0" applyFont="1" applyFill="1" applyBorder="1" applyAlignment="1">
      <alignment horizontal="left" vertical="top"/>
    </xf>
    <xf numFmtId="3" fontId="14" fillId="0" borderId="0" xfId="22" applyNumberFormat="1" applyFont="1" applyFill="1" applyBorder="1" applyAlignment="1">
      <alignment vertical="top"/>
    </xf>
    <xf numFmtId="3" fontId="14" fillId="0" borderId="8" xfId="22" applyNumberFormat="1" applyFont="1" applyFill="1" applyBorder="1" applyAlignment="1">
      <alignment vertical="top"/>
    </xf>
    <xf numFmtId="3" fontId="14" fillId="0" borderId="5" xfId="22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3" fontId="20" fillId="0" borderId="0" xfId="22" applyNumberFormat="1" applyFont="1" applyFill="1" applyBorder="1" applyAlignment="1">
      <alignment vertical="top"/>
    </xf>
    <xf numFmtId="3" fontId="20" fillId="0" borderId="8" xfId="22" applyNumberFormat="1" applyFont="1" applyFill="1" applyBorder="1" applyAlignment="1">
      <alignment vertical="top"/>
    </xf>
    <xf numFmtId="0" fontId="19" fillId="0" borderId="0" xfId="0" applyFont="1" applyBorder="1"/>
    <xf numFmtId="3" fontId="17" fillId="0" borderId="0" xfId="0" applyNumberFormat="1" applyFont="1" applyFill="1" applyBorder="1" applyAlignment="1" applyProtection="1">
      <alignment vertical="top"/>
      <protection locked="0"/>
    </xf>
    <xf numFmtId="3" fontId="18" fillId="0" borderId="0" xfId="22" applyNumberFormat="1" applyFont="1" applyFill="1" applyBorder="1" applyAlignment="1">
      <alignment vertical="top"/>
    </xf>
    <xf numFmtId="0" fontId="1" fillId="0" borderId="0" xfId="0" applyFont="1" applyFill="1"/>
    <xf numFmtId="0" fontId="14" fillId="0" borderId="5" xfId="0" applyFont="1" applyFill="1" applyBorder="1" applyAlignment="1">
      <alignment vertical="top"/>
    </xf>
    <xf numFmtId="3" fontId="17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Border="1"/>
    <xf numFmtId="0" fontId="14" fillId="2" borderId="0" xfId="0" applyFont="1" applyFill="1" applyBorder="1" applyAlignment="1">
      <alignment horizontal="left" vertical="top"/>
    </xf>
    <xf numFmtId="3" fontId="14" fillId="2" borderId="0" xfId="22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14" fillId="2" borderId="8" xfId="0" applyNumberFormat="1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Protection="1">
      <protection/>
    </xf>
    <xf numFmtId="0" fontId="15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/>
    <xf numFmtId="0" fontId="8" fillId="2" borderId="0" xfId="0" applyFont="1" applyFill="1" applyAlignment="1">
      <alignment/>
    </xf>
    <xf numFmtId="0" fontId="13" fillId="0" borderId="0" xfId="0" applyFont="1" applyFill="1" applyBorder="1" applyAlignment="1" applyProtection="1">
      <alignment vertical="top"/>
      <protection/>
    </xf>
    <xf numFmtId="0" fontId="11" fillId="2" borderId="0" xfId="0" applyFont="1" applyFill="1" applyAlignment="1">
      <alignment vertical="center"/>
    </xf>
    <xf numFmtId="0" fontId="12" fillId="0" borderId="0" xfId="0" applyFont="1"/>
    <xf numFmtId="0" fontId="11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Border="1"/>
    <xf numFmtId="0" fontId="9" fillId="0" borderId="0" xfId="0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vertical="center"/>
    </xf>
    <xf numFmtId="0" fontId="7" fillId="0" borderId="0" xfId="0" applyFont="1"/>
    <xf numFmtId="0" fontId="6" fillId="2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/>
      <protection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Border="1"/>
    <xf numFmtId="0" fontId="5" fillId="0" borderId="0" xfId="0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/>
    <xf numFmtId="0" fontId="6" fillId="0" borderId="0" xfId="0" applyFont="1" applyFill="1" applyProtection="1"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1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77" fontId="2" fillId="2" borderId="0" xfId="22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ill="1"/>
    <xf numFmtId="0" fontId="1" fillId="0" borderId="0" xfId="0" applyBorder="1"/>
  </cellXfs>
  <cellStyles count="9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=C:\WINNT\SYSTEM32\COMMAND.COM" xfId="20"/>
    <cellStyle name="Normal 2" xfId="21"/>
    <cellStyle name="Milla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3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51954</xdr:rowOff>
    </xdr:from>
    <xdr:to>
      <xdr:col>2</xdr:col>
      <xdr:colOff>676122</xdr:colOff>
      <xdr:row>3</xdr:row>
      <xdr:rowOff>172745</xdr:rowOff>
    </xdr:to>
    <xdr:pic>
      <xdr:nvPicPr>
        <xdr:cNvPr id="1" name="Imagen 1">
          <a:extLst>
            <a:ext uri="{FF2B5EF4-FFF2-40B4-BE49-F238E27FC236}">
              <a16:creationId xmlns:a16="http://schemas.microsoft.com/office/drawing/2014/main" id="{a8c2c60d-6788-4787-b0da-9d9ea2cfa4fc}"/>
            </a:ext>
          </a:extLst>
        </xdr:cNvPr>
        <xdr:cNvPicPr>
          <a:picLocks noChangeAspect="1"/>
        </xdr:cNvPicPr>
      </xdr:nvPicPr>
      <xdr:blipFill>
        <a:blip r:embed="rId1"/>
        <a:srcRect l="3007" t="13906" r="0" b="6550"/>
        <a:stretch>
          <a:fillRect/>
        </a:stretch>
      </xdr:blipFill>
      <xdr:spPr>
        <a:xfrm>
          <a:off x="323850" y="114300"/>
          <a:ext cx="1962150" cy="714375"/>
        </a:xfrm>
        <a:prstGeom prst="rect"/>
      </xdr:spPr>
    </xdr:pic>
    <xdr:clientData/>
  </xdr:twoCellAnchor>
  <xdr:twoCellAnchor editAs="oneCell">
    <xdr:from>
      <xdr:col>6</xdr:col>
      <xdr:colOff>1112982</xdr:colOff>
      <xdr:row>0</xdr:row>
      <xdr:rowOff>51954</xdr:rowOff>
    </xdr:from>
    <xdr:to>
      <xdr:col>7</xdr:col>
      <xdr:colOff>452923</xdr:colOff>
      <xdr:row>4</xdr:row>
      <xdr:rowOff>17573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62c9e4a-36dd-4f7d-8ab3-9a0ce23d66a5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47625"/>
          <a:ext cx="781050" cy="8477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0b21877-a8e2-42db-b9e2-b54dc6798546}">
  <sheetPr>
    <tabColor rgb="FF0064A7"/>
  </sheetPr>
  <dimension ref="A1:P56"/>
  <sheetViews>
    <sheetView showGridLines="0" zoomScale="110" zoomScaleNormal="110" workbookViewId="0" topLeftCell="D34">
      <selection pane="topLeft" activeCell="D11" sqref="D11"/>
    </sheetView>
  </sheetViews>
  <sheetFormatPr defaultColWidth="8.00428571428571" defaultRowHeight="15" customHeight="1" zeroHeight="1"/>
  <cols>
    <col min="1" max="1" width="1.14285714285714" style="116" customWidth="1"/>
    <col min="2" max="2" width="23" style="116" customWidth="1"/>
    <col min="3" max="3" width="33.2857142857143" style="116" customWidth="1"/>
    <col min="4" max="4" width="22.1428571428571" style="116" customWidth="1"/>
    <col min="5" max="5" width="22.5714285714286" style="116" customWidth="1"/>
    <col min="6" max="6" width="21.7142857142857" style="116" customWidth="1"/>
    <col min="7" max="7" width="21.5714285714286" style="116" customWidth="1"/>
    <col min="8" max="8" width="19.8571428571429" style="116" bestFit="1" customWidth="1"/>
    <col min="9" max="9" width="2.71428571428571" style="133" customWidth="1"/>
    <col min="10" max="10" width="16.5714285714286" style="134" customWidth="1"/>
    <col min="11" max="11" width="18.4285714285714" style="116" customWidth="1"/>
    <col min="12" max="12" width="16.5714285714286" style="116" bestFit="1" customWidth="1"/>
    <col min="13" max="13" width="16.7142857142857" style="116" customWidth="1"/>
    <col min="14" max="14" width="17.1428571428571" style="116" customWidth="1"/>
    <col min="15" max="16384" width="8" style="116" customWidth="1"/>
  </cols>
  <sheetData>
    <row r="1" spans="1:12" s="1" customFormat="1" ht="5.25" customHeight="1">
      <c r="A1" s="2"/>
      <c r="B1" s="3"/>
      <c r="C1" s="3"/>
      <c r="D1" s="3"/>
      <c r="E1" s="3"/>
      <c r="F1" s="3"/>
      <c r="G1" s="3"/>
      <c r="H1" s="3"/>
      <c r="I1" s="4"/>
      <c r="J1" s="2"/>
      <c r="K1" s="2"/>
      <c r="L1" s="2"/>
    </row>
    <row r="2" spans="1:12" s="1" customFormat="1" ht="23.25" customHeight="1">
      <c r="A2" s="2"/>
      <c r="B2" s="5" t="s">
        <v>0</v>
      </c>
      <c r="C2" s="5"/>
      <c r="D2" s="5"/>
      <c r="E2" s="5"/>
      <c r="F2" s="5"/>
      <c r="G2" s="5"/>
      <c r="H2" s="5"/>
      <c r="I2" s="4"/>
      <c r="J2" s="2"/>
      <c r="K2" s="2"/>
      <c r="L2" s="2"/>
    </row>
    <row r="3" spans="1:12" s="1" customFormat="1" ht="23.25" customHeight="1">
      <c r="A3" s="2"/>
      <c r="B3" s="5" t="s">
        <v>1</v>
      </c>
      <c r="C3" s="5"/>
      <c r="D3" s="5"/>
      <c r="E3" s="5"/>
      <c r="F3" s="5"/>
      <c r="G3" s="5"/>
      <c r="H3" s="5"/>
      <c r="I3" s="4"/>
      <c r="J3" s="2"/>
      <c r="K3" s="2"/>
      <c r="L3" s="2"/>
    </row>
    <row r="4" spans="1:12" s="1" customFormat="1" ht="18" customHeight="1">
      <c r="A4" s="2"/>
      <c r="B4" s="6" t="s">
        <v>2</v>
      </c>
      <c r="C4" s="6"/>
      <c r="D4" s="6"/>
      <c r="E4" s="6"/>
      <c r="F4" s="6"/>
      <c r="G4" s="6"/>
      <c r="H4" s="6"/>
      <c r="I4" s="4"/>
      <c r="J4" s="2"/>
      <c r="K4" s="2"/>
      <c r="L4" s="2"/>
    </row>
    <row r="5" spans="1:12" s="7" customFormat="1" ht="6" customHeight="1">
      <c r="A5" s="8"/>
      <c r="B5" s="8"/>
      <c r="C5" s="8"/>
      <c r="D5" s="8"/>
      <c r="E5" s="8"/>
      <c r="F5" s="8"/>
      <c r="G5" s="8"/>
      <c r="H5" s="8"/>
      <c r="I5" s="9"/>
      <c r="J5" s="10"/>
      <c r="K5" s="10"/>
      <c r="L5" s="10"/>
    </row>
    <row r="6" spans="1:12" s="11" customFormat="1" ht="14.5">
      <c r="A6" s="12"/>
      <c r="B6" s="13" t="s">
        <v>3</v>
      </c>
      <c r="C6" s="13"/>
      <c r="D6" s="14" t="s">
        <v>4</v>
      </c>
      <c r="E6" s="14" t="s">
        <v>5</v>
      </c>
      <c r="F6" s="13" t="s">
        <v>6</v>
      </c>
      <c r="G6" s="13" t="s">
        <v>7</v>
      </c>
      <c r="H6" s="15" t="s">
        <v>8</v>
      </c>
      <c r="I6" s="16"/>
      <c r="J6" s="17"/>
      <c r="K6" s="17"/>
      <c r="L6" s="17"/>
    </row>
    <row r="7" spans="1:12" s="11" customFormat="1" ht="14.5">
      <c r="A7" s="18"/>
      <c r="B7" s="19"/>
      <c r="C7" s="19"/>
      <c r="D7" s="20">
        <v>1</v>
      </c>
      <c r="E7" s="20">
        <v>2</v>
      </c>
      <c r="F7" s="19">
        <v>3</v>
      </c>
      <c r="G7" s="19" t="s">
        <v>9</v>
      </c>
      <c r="H7" s="21" t="s">
        <v>10</v>
      </c>
      <c r="I7" s="16"/>
      <c r="J7" s="17"/>
      <c r="K7" s="17"/>
      <c r="L7" s="17"/>
    </row>
    <row r="8" spans="1:12" s="11" customFormat="1" ht="3.75" customHeight="1">
      <c r="A8" s="22"/>
      <c r="B8" s="23"/>
      <c r="C8" s="23"/>
      <c r="D8" s="23"/>
      <c r="E8" s="23"/>
      <c r="F8" s="23"/>
      <c r="G8" s="23"/>
      <c r="H8" s="24"/>
      <c r="I8" s="25"/>
      <c r="J8" s="26"/>
      <c r="K8" s="26"/>
      <c r="L8" s="26"/>
    </row>
    <row r="9" spans="1:12" s="27" customFormat="1" ht="16.5" customHeight="1">
      <c r="A9" s="28"/>
      <c r="B9" s="29" t="s">
        <v>11</v>
      </c>
      <c r="C9" s="29"/>
      <c r="D9" s="30">
        <f>D11+D21</f>
        <v>37151259043.969978</v>
      </c>
      <c r="E9" s="30">
        <f>E11+E21</f>
        <v>400294097192.34998</v>
      </c>
      <c r="F9" s="30">
        <f>F11+F21</f>
        <v>399653946416.72998</v>
      </c>
      <c r="G9" s="30">
        <f>D9+E9-F9</f>
        <v>37791409819.589966</v>
      </c>
      <c r="H9" s="31">
        <f>G9-D9</f>
        <v>640150775.61998749</v>
      </c>
      <c r="I9" s="32"/>
      <c r="J9" s="33"/>
      <c r="K9" s="33"/>
      <c r="L9" s="33"/>
    </row>
    <row r="10" spans="1:12" s="11" customFormat="1" ht="4.5" customHeight="1">
      <c r="A10" s="34"/>
      <c r="B10" s="35"/>
      <c r="C10" s="35"/>
      <c r="D10" s="36"/>
      <c r="E10" s="36"/>
      <c r="F10" s="36"/>
      <c r="G10" s="36"/>
      <c r="H10" s="37"/>
      <c r="I10" s="38"/>
      <c r="J10" s="26"/>
      <c r="K10" s="26"/>
      <c r="L10" s="26"/>
    </row>
    <row r="11" spans="1:12" s="39" customFormat="1" ht="13">
      <c r="A11" s="40"/>
      <c r="B11" s="41" t="s">
        <v>12</v>
      </c>
      <c r="C11" s="41"/>
      <c r="D11" s="42">
        <f>SUM(D12:D19)</f>
        <v>9277063877.5799828</v>
      </c>
      <c r="E11" s="42">
        <f>SUM(E13:E19)</f>
        <v>393343188142.73999</v>
      </c>
      <c r="F11" s="42">
        <f>SUM(F13:F19)</f>
        <v>393643441700.54999</v>
      </c>
      <c r="G11" s="42">
        <f>SUM(G13:G19)</f>
        <v>8976810319.7700043</v>
      </c>
      <c r="H11" s="43">
        <f>SUM(H13:H19)</f>
        <v>-300253557.80997813</v>
      </c>
      <c r="I11" s="44"/>
      <c r="J11" s="45"/>
      <c r="K11" s="46"/>
      <c r="L11" s="46"/>
    </row>
    <row r="12" spans="1:13" s="11" customFormat="1" ht="6" customHeight="1">
      <c r="A12" s="47"/>
      <c r="B12" s="48"/>
      <c r="C12" s="48"/>
      <c r="D12" s="49"/>
      <c r="E12" s="49"/>
      <c r="F12" s="49"/>
      <c r="G12" s="49"/>
      <c r="H12" s="50"/>
      <c r="I12" s="51"/>
      <c r="J12" s="26"/>
      <c r="K12" s="26"/>
      <c r="L12" s="26"/>
      <c r="M12" s="26"/>
    </row>
    <row r="13" spans="1:14" s="11" customFormat="1" ht="15" customHeight="1">
      <c r="A13" s="47"/>
      <c r="B13" s="52" t="s">
        <v>13</v>
      </c>
      <c r="C13" s="52"/>
      <c r="D13" s="53">
        <v>6801534111.9799805</v>
      </c>
      <c r="E13" s="54">
        <v>382376448560.88</v>
      </c>
      <c r="F13" s="55">
        <v>382000431507.91998</v>
      </c>
      <c r="G13" s="53">
        <f t="shared" si="0" ref="G13:G19">D13+E13-F13</f>
        <v>7177551164.9400024</v>
      </c>
      <c r="H13" s="56">
        <f>G13-D13</f>
        <v>376017052.96002197</v>
      </c>
      <c r="I13" s="57"/>
      <c r="J13" s="58"/>
      <c r="K13" s="58"/>
      <c r="L13" s="58"/>
      <c r="M13" s="58"/>
      <c r="N13" s="59"/>
    </row>
    <row r="14" spans="1:13" s="11" customFormat="1" ht="14.5" customHeight="1">
      <c r="A14" s="47"/>
      <c r="B14" s="52" t="s">
        <v>14</v>
      </c>
      <c r="C14" s="52"/>
      <c r="D14" s="53">
        <v>994285307.60000002</v>
      </c>
      <c r="E14" s="54">
        <v>5776784053.1999998</v>
      </c>
      <c r="F14" s="55">
        <v>5831503697.5</v>
      </c>
      <c r="G14" s="53">
        <f t="shared" si="0"/>
        <v>939565663.30000019</v>
      </c>
      <c r="H14" s="56">
        <f>G14-D14</f>
        <v>-54719644.299999833</v>
      </c>
      <c r="I14" s="57"/>
      <c r="J14" s="26"/>
      <c r="K14" s="26"/>
      <c r="L14" s="26"/>
      <c r="M14" s="26"/>
    </row>
    <row r="15" spans="1:13" s="11" customFormat="1" ht="14.5" customHeight="1">
      <c r="A15" s="47"/>
      <c r="B15" s="52" t="s">
        <v>15</v>
      </c>
      <c r="C15" s="52"/>
      <c r="D15" s="53">
        <v>1481158196.0000019</v>
      </c>
      <c r="E15" s="54">
        <v>5189955528.6599998</v>
      </c>
      <c r="F15" s="55">
        <v>5811506495.1300001</v>
      </c>
      <c r="G15" s="53">
        <f>D15+E15-F15</f>
        <v>859607229.53000164</v>
      </c>
      <c r="H15" s="56">
        <f>G15-D15</f>
        <v>-621550966.47000027</v>
      </c>
      <c r="I15" s="57"/>
      <c r="J15" s="26"/>
      <c r="K15" s="26"/>
      <c r="L15" s="26"/>
      <c r="M15" s="26"/>
    </row>
    <row r="16" spans="1:13" s="11" customFormat="1" ht="14.5">
      <c r="A16" s="47"/>
      <c r="B16" s="52" t="s">
        <v>16</v>
      </c>
      <c r="C16" s="52"/>
      <c r="D16" s="53">
        <v>0</v>
      </c>
      <c r="E16" s="54">
        <v>0</v>
      </c>
      <c r="F16" s="54">
        <v>0</v>
      </c>
      <c r="G16" s="53">
        <f t="shared" si="0"/>
        <v>0</v>
      </c>
      <c r="H16" s="56">
        <f t="shared" si="1" ref="H16:H19">G16-D16</f>
        <v>0</v>
      </c>
      <c r="I16" s="57"/>
      <c r="J16" s="26"/>
      <c r="K16" s="26"/>
      <c r="L16" s="26"/>
      <c r="M16" s="26"/>
    </row>
    <row r="17" spans="1:13" s="11" customFormat="1" ht="14.5">
      <c r="A17" s="47"/>
      <c r="B17" s="52" t="s">
        <v>17</v>
      </c>
      <c r="C17" s="52"/>
      <c r="D17" s="53">
        <v>0</v>
      </c>
      <c r="E17" s="54">
        <v>0</v>
      </c>
      <c r="F17" s="54">
        <v>0</v>
      </c>
      <c r="G17" s="53">
        <f t="shared" si="0"/>
        <v>0</v>
      </c>
      <c r="H17" s="56">
        <f t="shared" si="1"/>
        <v>0</v>
      </c>
      <c r="I17" s="57"/>
      <c r="J17" s="26"/>
      <c r="K17" s="26"/>
      <c r="L17" s="26"/>
      <c r="M17" s="26"/>
    </row>
    <row r="18" spans="1:13" s="11" customFormat="1" ht="14.5">
      <c r="A18" s="47"/>
      <c r="B18" s="52" t="s">
        <v>18</v>
      </c>
      <c r="C18" s="52"/>
      <c r="D18" s="53">
        <v>0</v>
      </c>
      <c r="E18" s="54">
        <v>0</v>
      </c>
      <c r="F18" s="54">
        <v>0</v>
      </c>
      <c r="G18" s="53">
        <f t="shared" si="0"/>
        <v>0</v>
      </c>
      <c r="H18" s="56">
        <f t="shared" si="1"/>
        <v>0</v>
      </c>
      <c r="I18" s="57"/>
      <c r="J18" s="26"/>
      <c r="K18" s="26"/>
      <c r="L18" s="26"/>
      <c r="M18" s="26"/>
    </row>
    <row r="19" spans="1:10" s="11" customFormat="1" ht="14.5">
      <c r="A19" s="47"/>
      <c r="B19" s="52" t="s">
        <v>19</v>
      </c>
      <c r="C19" s="52"/>
      <c r="D19" s="53">
        <v>86262</v>
      </c>
      <c r="E19" s="54">
        <v>0</v>
      </c>
      <c r="F19" s="54">
        <v>0</v>
      </c>
      <c r="G19" s="53">
        <f t="shared" si="0"/>
        <v>86262</v>
      </c>
      <c r="H19" s="56">
        <f t="shared" si="1"/>
        <v>0</v>
      </c>
      <c r="I19" s="57"/>
      <c r="J19" s="60"/>
    </row>
    <row r="20" spans="1:10" s="11" customFormat="1" ht="12.75" customHeight="1">
      <c r="A20" s="47"/>
      <c r="B20" s="61"/>
      <c r="C20" s="61"/>
      <c r="D20" s="62"/>
      <c r="E20" s="62"/>
      <c r="F20" s="62"/>
      <c r="G20" s="62"/>
      <c r="H20" s="63"/>
      <c r="I20" s="64"/>
      <c r="J20" s="60"/>
    </row>
    <row r="21" spans="1:10" s="39" customFormat="1" ht="13">
      <c r="A21" s="40"/>
      <c r="B21" s="65" t="s">
        <v>20</v>
      </c>
      <c r="C21" s="65"/>
      <c r="D21" s="66">
        <f>SUM(D23:D31)</f>
        <v>27874195166.389996</v>
      </c>
      <c r="E21" s="66">
        <f>SUM(E23:E31)</f>
        <v>6950909049.6099997</v>
      </c>
      <c r="F21" s="66">
        <f>SUM(F23:F31)</f>
        <v>6010504716.1800003</v>
      </c>
      <c r="G21" s="66">
        <f>SUM(G23:G31)</f>
        <v>28814599499.82</v>
      </c>
      <c r="H21" s="67">
        <f>SUM(H23:H31)</f>
        <v>940404333.43000078</v>
      </c>
      <c r="I21" s="44"/>
      <c r="J21" s="68"/>
    </row>
    <row r="22" spans="1:10" s="11" customFormat="1" ht="8.25" customHeight="1">
      <c r="A22" s="47"/>
      <c r="B22" s="48"/>
      <c r="C22" s="61"/>
      <c r="D22" s="49"/>
      <c r="E22" s="49"/>
      <c r="F22" s="49"/>
      <c r="G22" s="49"/>
      <c r="H22" s="50"/>
      <c r="I22" s="51"/>
      <c r="J22" s="60"/>
    </row>
    <row r="23" spans="1:10" s="11" customFormat="1" ht="15" customHeight="1">
      <c r="A23" s="47"/>
      <c r="B23" s="52" t="s">
        <v>21</v>
      </c>
      <c r="C23" s="52"/>
      <c r="D23" s="53">
        <v>2816751478.0399971</v>
      </c>
      <c r="E23" s="54">
        <v>5535906096.5500002</v>
      </c>
      <c r="F23" s="54">
        <v>5346174268.4799995</v>
      </c>
      <c r="G23" s="53">
        <f>D23+E23-F23</f>
        <v>3006483306.1099977</v>
      </c>
      <c r="H23" s="56">
        <f t="shared" si="2" ref="H23:H31">G23-D23</f>
        <v>189731828.07000065</v>
      </c>
      <c r="I23" s="57"/>
      <c r="J23" s="60"/>
    </row>
    <row r="24" spans="1:10" s="11" customFormat="1" ht="15" customHeight="1">
      <c r="A24" s="47"/>
      <c r="B24" s="52" t="s">
        <v>22</v>
      </c>
      <c r="C24" s="52"/>
      <c r="D24" s="53">
        <v>343047956</v>
      </c>
      <c r="E24" s="55">
        <v>3980560.13</v>
      </c>
      <c r="F24" s="54">
        <v>126180</v>
      </c>
      <c r="G24" s="53">
        <f t="shared" si="3" ref="G24:G31">D24+E24-F24</f>
        <v>346902336.13</v>
      </c>
      <c r="H24" s="56">
        <f t="shared" si="2"/>
        <v>3854380.1299999952</v>
      </c>
      <c r="I24" s="57"/>
      <c r="J24" s="60"/>
    </row>
    <row r="25" spans="1:10" s="11" customFormat="1" ht="15" customHeight="1">
      <c r="A25" s="47"/>
      <c r="B25" s="52" t="s">
        <v>23</v>
      </c>
      <c r="C25" s="52"/>
      <c r="D25" s="53">
        <v>17136259230</v>
      </c>
      <c r="E25" s="55">
        <v>858183448.89999998</v>
      </c>
      <c r="F25" s="69">
        <v>212045708.22</v>
      </c>
      <c r="G25" s="53">
        <f>D25+E25-F25</f>
        <v>17782396970.68</v>
      </c>
      <c r="H25" s="56">
        <f t="shared" si="2"/>
        <v>646137740.68000031</v>
      </c>
      <c r="I25" s="57"/>
      <c r="J25" s="60"/>
    </row>
    <row r="26" spans="1:10" s="11" customFormat="1" ht="15" customHeight="1">
      <c r="A26" s="47"/>
      <c r="B26" s="52" t="s">
        <v>24</v>
      </c>
      <c r="C26" s="52"/>
      <c r="D26" s="53">
        <v>4551238971</v>
      </c>
      <c r="E26" s="54">
        <v>545466455</v>
      </c>
      <c r="F26" s="54">
        <v>205407093.5</v>
      </c>
      <c r="G26" s="53">
        <f t="shared" si="3"/>
        <v>4891298332.5</v>
      </c>
      <c r="H26" s="56">
        <f t="shared" si="2"/>
        <v>340059361.5</v>
      </c>
      <c r="I26" s="57"/>
      <c r="J26" s="70"/>
    </row>
    <row r="27" spans="1:10" s="11" customFormat="1" ht="15" customHeight="1">
      <c r="A27" s="47"/>
      <c r="B27" s="52" t="s">
        <v>25</v>
      </c>
      <c r="C27" s="52"/>
      <c r="D27" s="53">
        <v>739448506.09000015</v>
      </c>
      <c r="E27" s="54">
        <v>4609674.6100000003</v>
      </c>
      <c r="F27" s="54">
        <v>298205.50</v>
      </c>
      <c r="G27" s="53">
        <f t="shared" si="3"/>
        <v>743759975.20000017</v>
      </c>
      <c r="H27" s="56">
        <f t="shared" si="2"/>
        <v>4311469.1100000143</v>
      </c>
      <c r="I27" s="57"/>
      <c r="J27" s="60"/>
    </row>
    <row r="28" spans="1:10" s="11" customFormat="1" ht="14.5">
      <c r="A28" s="47"/>
      <c r="B28" s="52" t="s">
        <v>26</v>
      </c>
      <c r="C28" s="52"/>
      <c r="D28" s="53">
        <v>-4665769227.5699997</v>
      </c>
      <c r="E28" s="54">
        <v>1400236.97</v>
      </c>
      <c r="F28" s="54">
        <v>242104702.06</v>
      </c>
      <c r="G28" s="53">
        <f t="shared" si="3"/>
        <v>-4906473692.6599998</v>
      </c>
      <c r="H28" s="56">
        <f t="shared" si="2"/>
        <v>-240704465.09000015</v>
      </c>
      <c r="I28" s="57"/>
      <c r="J28" s="60"/>
    </row>
    <row r="29" spans="1:10" s="71" customFormat="1" ht="14.5" customHeight="1">
      <c r="A29" s="72"/>
      <c r="B29" s="52" t="s">
        <v>27</v>
      </c>
      <c r="C29" s="52"/>
      <c r="D29" s="53">
        <v>6822403276.9899998</v>
      </c>
      <c r="E29" s="73">
        <v>1362577.45</v>
      </c>
      <c r="F29" s="73">
        <v>4348558.42</v>
      </c>
      <c r="G29" s="53">
        <f t="shared" si="3"/>
        <v>6819417296.0199995</v>
      </c>
      <c r="H29" s="56">
        <f t="shared" si="2"/>
        <v>-2985980.970000267</v>
      </c>
      <c r="I29" s="57"/>
      <c r="J29" s="74"/>
    </row>
    <row r="30" spans="1:10" s="11" customFormat="1" ht="14.5">
      <c r="A30" s="47"/>
      <c r="B30" s="52" t="s">
        <v>28</v>
      </c>
      <c r="C30" s="52"/>
      <c r="D30" s="53">
        <v>0</v>
      </c>
      <c r="E30" s="53">
        <v>0</v>
      </c>
      <c r="F30" s="54">
        <v>0</v>
      </c>
      <c r="G30" s="53">
        <f t="shared" si="3"/>
        <v>0</v>
      </c>
      <c r="H30" s="56">
        <f t="shared" si="2"/>
        <v>0</v>
      </c>
      <c r="I30" s="57"/>
      <c r="J30" s="60"/>
    </row>
    <row r="31" spans="1:10" s="11" customFormat="1" ht="14.5" customHeight="1">
      <c r="A31" s="47"/>
      <c r="B31" s="52" t="s">
        <v>29</v>
      </c>
      <c r="C31" s="52"/>
      <c r="D31" s="53">
        <v>130814975.84</v>
      </c>
      <c r="E31" s="54">
        <v>0</v>
      </c>
      <c r="F31" s="54">
        <v>0</v>
      </c>
      <c r="G31" s="53">
        <f t="shared" si="3"/>
        <v>130814975.84</v>
      </c>
      <c r="H31" s="56">
        <f t="shared" si="2"/>
        <v>0</v>
      </c>
      <c r="I31" s="57"/>
      <c r="J31" s="60"/>
    </row>
    <row r="32" spans="1:10" s="11" customFormat="1" ht="7.5" customHeight="1">
      <c r="A32" s="47"/>
      <c r="B32" s="75"/>
      <c r="C32" s="75"/>
      <c r="D32" s="76"/>
      <c r="E32" s="77"/>
      <c r="F32" s="77"/>
      <c r="G32" s="77"/>
      <c r="H32" s="78"/>
      <c r="I32" s="51"/>
      <c r="J32" s="60"/>
    </row>
    <row r="33" spans="1:10" s="11" customFormat="1" ht="6" customHeight="1">
      <c r="A33" s="79"/>
      <c r="B33" s="80"/>
      <c r="C33" s="80"/>
      <c r="D33" s="80"/>
      <c r="E33" s="80"/>
      <c r="F33" s="80"/>
      <c r="G33" s="80"/>
      <c r="H33" s="81"/>
      <c r="I33" s="72"/>
      <c r="J33" s="60"/>
    </row>
    <row r="34" spans="1:10" s="11" customFormat="1" ht="5.25" customHeight="1">
      <c r="A34" s="82"/>
      <c r="B34" s="83"/>
      <c r="C34" s="84"/>
      <c r="E34" s="82"/>
      <c r="F34" s="82"/>
      <c r="G34" s="82"/>
      <c r="H34" s="82"/>
      <c r="I34" s="85"/>
      <c r="J34" s="60"/>
    </row>
    <row r="35" spans="1:10" s="86" customFormat="1" ht="23.25" customHeight="1">
      <c r="A35" s="87"/>
      <c r="B35" s="88" t="s">
        <v>30</v>
      </c>
      <c r="C35" s="88"/>
      <c r="D35" s="88"/>
      <c r="E35" s="88"/>
      <c r="F35" s="88"/>
      <c r="G35" s="88"/>
      <c r="H35" s="89"/>
      <c r="I35" s="89"/>
      <c r="J35" s="89"/>
    </row>
    <row r="36" spans="1:10" s="11" customFormat="1" ht="7.5" customHeight="1">
      <c r="A36" s="82"/>
      <c r="B36" s="90"/>
      <c r="C36" s="84"/>
      <c r="E36" s="82"/>
      <c r="F36" s="82"/>
      <c r="G36" s="82"/>
      <c r="H36" s="82"/>
      <c r="I36" s="85"/>
      <c r="J36" s="60"/>
    </row>
    <row r="37" spans="2:10" s="91" customFormat="1" ht="12">
      <c r="B37" s="90" t="s">
        <v>31</v>
      </c>
      <c r="C37" s="92"/>
      <c r="D37" s="92"/>
      <c r="E37" s="93"/>
      <c r="F37" s="94"/>
      <c r="G37" s="93"/>
      <c r="H37" s="93"/>
      <c r="I37" s="93"/>
      <c r="J37" s="93"/>
    </row>
    <row r="38" spans="1:10" s="95" customFormat="1" ht="14">
      <c r="A38" s="96"/>
      <c r="B38" s="97"/>
      <c r="C38" s="98"/>
      <c r="D38" s="99"/>
      <c r="E38" s="100"/>
      <c r="F38" s="100"/>
      <c r="G38" s="100"/>
      <c r="H38" s="100"/>
      <c r="I38" s="101"/>
      <c r="J38" s="102"/>
    </row>
    <row r="39" spans="1:10" s="95" customFormat="1" ht="14">
      <c r="A39" s="96"/>
      <c r="B39" s="103"/>
      <c r="C39" s="104"/>
      <c r="E39" s="96"/>
      <c r="F39" s="96"/>
      <c r="G39" s="96"/>
      <c r="H39" s="96"/>
      <c r="I39" s="101"/>
      <c r="J39" s="102"/>
    </row>
    <row r="40" spans="1:10" s="95" customFormat="1" ht="14">
      <c r="A40" s="96"/>
      <c r="B40" s="103"/>
      <c r="C40" s="104"/>
      <c r="E40" s="96"/>
      <c r="F40" s="96"/>
      <c r="G40" s="96"/>
      <c r="H40" s="96"/>
      <c r="I40" s="101"/>
      <c r="J40" s="102"/>
    </row>
    <row r="41" spans="1:10" s="95" customFormat="1" ht="14">
      <c r="A41" s="96"/>
      <c r="B41" s="103"/>
      <c r="C41" s="104"/>
      <c r="E41" s="96"/>
      <c r="F41" s="96"/>
      <c r="G41" s="96"/>
      <c r="H41" s="96"/>
      <c r="I41" s="101"/>
      <c r="J41" s="102"/>
    </row>
    <row r="42" spans="1:10" s="95" customFormat="1" ht="14">
      <c r="A42" s="96"/>
      <c r="B42" s="103"/>
      <c r="C42" s="104"/>
      <c r="E42" s="96"/>
      <c r="F42" s="96"/>
      <c r="G42" s="96"/>
      <c r="H42" s="96"/>
      <c r="I42" s="101"/>
      <c r="J42" s="102"/>
    </row>
    <row r="43" spans="1:10" s="95" customFormat="1" ht="14">
      <c r="A43" s="96"/>
      <c r="B43" s="103"/>
      <c r="C43" s="104"/>
      <c r="E43" s="96"/>
      <c r="F43" s="96"/>
      <c r="G43" s="96"/>
      <c r="H43" s="96"/>
      <c r="I43" s="101"/>
      <c r="J43" s="102"/>
    </row>
    <row r="44" spans="1:10" s="105" customFormat="1" ht="14">
      <c r="A44" s="106"/>
      <c r="B44" s="107"/>
      <c r="C44" s="108"/>
      <c r="E44" s="106"/>
      <c r="F44" s="106"/>
      <c r="G44" s="106"/>
      <c r="H44" s="106"/>
      <c r="I44" s="109"/>
      <c r="J44" s="110"/>
    </row>
    <row r="45" spans="2:10" s="110" customFormat="1" ht="15" customHeight="1">
      <c r="B45" s="111"/>
      <c r="C45" s="111"/>
      <c r="D45" s="111"/>
      <c r="E45" s="111"/>
      <c r="F45" s="111"/>
      <c r="G45" s="112"/>
      <c r="H45" s="111"/>
      <c r="I45" s="111"/>
      <c r="J45" s="113"/>
    </row>
    <row r="46" spans="1:10" s="110" customFormat="1" ht="15" customHeight="1">
      <c r="A46" s="111"/>
      <c r="B46" s="111"/>
      <c r="C46" s="111"/>
      <c r="D46" s="111"/>
      <c r="E46" s="111"/>
      <c r="F46" s="111"/>
      <c r="G46" s="112"/>
      <c r="H46" s="111"/>
      <c r="I46" s="111"/>
      <c r="J46" s="113"/>
    </row>
    <row r="47" spans="1:10" s="110" customFormat="1" ht="15" customHeight="1">
      <c r="A47" s="111"/>
      <c r="B47" s="111"/>
      <c r="C47" s="111"/>
      <c r="D47" s="111"/>
      <c r="E47" s="111"/>
      <c r="F47" s="111"/>
      <c r="G47" s="112"/>
      <c r="H47" s="111"/>
      <c r="I47" s="111"/>
      <c r="J47" s="113"/>
    </row>
    <row r="48" spans="1:10" s="110" customFormat="1" ht="1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13"/>
    </row>
    <row r="49" spans="1:9" s="114" customFormat="1" ht="11.5">
      <c r="A49" s="111"/>
      <c r="C49" s="115"/>
      <c r="D49" s="111"/>
      <c r="E49" s="111"/>
      <c r="F49" s="111"/>
      <c r="G49" s="115"/>
      <c r="H49" s="111"/>
      <c r="I49" s="111"/>
    </row>
    <row r="50" spans="1:16" ht="14.5">
      <c r="A50" s="117"/>
      <c r="B50" s="118"/>
      <c r="C50" s="118"/>
      <c r="D50" s="118"/>
      <c r="E50" s="118"/>
      <c r="F50" s="118"/>
      <c r="G50" s="118"/>
      <c r="H50" s="118"/>
      <c r="I50" s="119"/>
      <c r="J50" s="117"/>
      <c r="K50" s="117"/>
      <c r="L50" s="117"/>
      <c r="M50" s="117"/>
      <c r="N50" s="117"/>
      <c r="O50" s="117"/>
      <c r="P50" s="117"/>
    </row>
    <row r="51" spans="1:16" ht="14.5">
      <c r="A51" s="117"/>
      <c r="B51" s="120"/>
      <c r="C51" s="121"/>
      <c r="D51" s="122"/>
      <c r="E51" s="122"/>
      <c r="F51" s="117"/>
      <c r="G51" s="123"/>
      <c r="H51" s="123"/>
      <c r="I51" s="124"/>
      <c r="J51" s="117"/>
      <c r="K51" s="117"/>
      <c r="L51" s="117"/>
      <c r="M51" s="117"/>
      <c r="N51" s="117"/>
      <c r="O51" s="117"/>
      <c r="P51" s="117"/>
    </row>
    <row r="52" spans="1:16" ht="14.5">
      <c r="A52" s="117"/>
      <c r="B52" s="125"/>
      <c r="C52" s="125"/>
      <c r="D52" s="122"/>
      <c r="E52" s="122"/>
      <c r="F52" s="125"/>
      <c r="G52" s="125"/>
      <c r="H52" s="125"/>
      <c r="I52" s="124"/>
      <c r="J52" s="117"/>
      <c r="K52" s="117"/>
      <c r="L52" s="117"/>
      <c r="M52" s="117"/>
      <c r="N52" s="117"/>
      <c r="O52" s="117"/>
      <c r="P52" s="117"/>
    </row>
    <row r="53" spans="1:16" ht="14.5">
      <c r="A53" s="117"/>
      <c r="B53" s="120"/>
      <c r="C53" s="121"/>
      <c r="D53" s="122"/>
      <c r="E53" s="122"/>
      <c r="F53" s="117"/>
      <c r="G53" s="123"/>
      <c r="H53" s="123"/>
      <c r="I53" s="124"/>
      <c r="J53" s="117"/>
      <c r="K53" s="117"/>
      <c r="L53" s="117"/>
      <c r="M53" s="117"/>
      <c r="N53" s="117"/>
      <c r="O53" s="117"/>
      <c r="P53" s="117"/>
    </row>
    <row r="54" spans="1:16" ht="14.5">
      <c r="A54" s="117"/>
      <c r="B54" s="126"/>
      <c r="C54" s="126"/>
      <c r="D54" s="122"/>
      <c r="E54" s="127"/>
      <c r="F54" s="127"/>
      <c r="G54" s="127"/>
      <c r="H54" s="127"/>
      <c r="I54" s="128"/>
      <c r="J54" s="117"/>
      <c r="K54" s="117"/>
      <c r="L54" s="117"/>
      <c r="M54" s="117"/>
      <c r="N54" s="117"/>
      <c r="O54" s="117"/>
      <c r="P54" s="117"/>
    </row>
    <row r="55" spans="1:16" ht="14.5">
      <c r="A55" s="117"/>
      <c r="B55" s="129"/>
      <c r="C55" s="129"/>
      <c r="D55" s="130"/>
      <c r="E55" s="127"/>
      <c r="F55" s="127"/>
      <c r="G55" s="127"/>
      <c r="H55" s="127"/>
      <c r="I55" s="128"/>
      <c r="O55" s="117"/>
      <c r="P55" s="117"/>
    </row>
    <row r="56" spans="1:16" ht="14.5">
      <c r="A56" s="117"/>
      <c r="B56" s="127"/>
      <c r="C56" s="127"/>
      <c r="D56" s="131"/>
      <c r="E56" s="127"/>
      <c r="F56" s="127"/>
      <c r="G56" s="127"/>
      <c r="H56" s="127"/>
      <c r="I56" s="132"/>
      <c r="O56" s="117"/>
      <c r="P56" s="117"/>
    </row>
    <row r="57" ht="14.5"/>
    <row r="58" ht="14.5"/>
    <row r="59" ht="14.5"/>
    <row r="60" ht="14.5"/>
    <row r="61" ht="14.5"/>
    <row r="62" ht="14.5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33">
    <mergeCell ref="B16:C16"/>
    <mergeCell ref="B2:H2"/>
    <mergeCell ref="B3:H3"/>
    <mergeCell ref="B4:H4"/>
    <mergeCell ref="A5:H5"/>
    <mergeCell ref="B6:C7"/>
    <mergeCell ref="B9:C9"/>
    <mergeCell ref="B11:C11"/>
    <mergeCell ref="B13:C13"/>
    <mergeCell ref="B14:C14"/>
    <mergeCell ref="B15:C15"/>
    <mergeCell ref="B30:C30"/>
    <mergeCell ref="B17:C17"/>
    <mergeCell ref="B18:C18"/>
    <mergeCell ref="B19:C19"/>
    <mergeCell ref="B21:C21"/>
    <mergeCell ref="B23:C23"/>
    <mergeCell ref="B24:C24"/>
    <mergeCell ref="B25:C25"/>
    <mergeCell ref="B26:C26"/>
    <mergeCell ref="B27:C27"/>
    <mergeCell ref="B28:C28"/>
    <mergeCell ref="B29:C29"/>
    <mergeCell ref="B55:C55"/>
    <mergeCell ref="E55:H55"/>
    <mergeCell ref="B56:C56"/>
    <mergeCell ref="E56:H56"/>
    <mergeCell ref="B31:C31"/>
    <mergeCell ref="B35:G35"/>
    <mergeCell ref="B52:C52"/>
    <mergeCell ref="F52:G52"/>
    <mergeCell ref="B54:C54"/>
    <mergeCell ref="E54:H54"/>
  </mergeCells>
  <printOptions horizontalCentered="1"/>
  <pageMargins left="0.393700787401575" right="0.393700787401575" top="0.94488188976378" bottom="0.551181102362205" header="0.393700787401575" footer="0.15748031496063"/>
  <pageSetup firstPageNumber="6" useFirstPageNumber="1" orientation="landscape" paperSize="1" scale="75" r:id="rId3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