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3"/>
  </sheets>
  <definedNames>
    <definedName name="______________________bd2" localSheetId="0">#REF!</definedName>
    <definedName name="_____________________bd2" localSheetId="0">#REF!</definedName>
    <definedName name="____________________bd2" localSheetId="0">#REF!</definedName>
    <definedName name="A_IMPRESIÓN_IM" localSheetId="0">#REF!</definedName>
    <definedName name="aa" localSheetId="0">#REF!</definedName>
    <definedName name="_xlnm.Print_Area" localSheetId="0">Sheet1!$A$1:$H$48</definedName>
    <definedName name="AS" localSheetId="0">#REF!</definedName>
    <definedName name="ASASA" localSheetId="0">#REF!</definedName>
    <definedName name="_xlnm.Database" localSheetId="0">#REF!</definedName>
    <definedName name="clas" localSheetId="0">#REF!</definedName>
  </definedNames>
  <calcPr fullCalcOnLoad="1"/>
</workbook>
</file>

<file path=xl/calcChain.xml><?xml version="1.0" encoding="utf-8"?>
<calcChain xmlns="http://schemas.openxmlformats.org/spreadsheetml/2006/main">
  <c r="C9" i="1" l="1"/>
</calcChain>
</file>

<file path=xl/sharedStrings.xml><?xml version="1.0" encoding="utf-8"?>
<sst xmlns="http://schemas.openxmlformats.org/spreadsheetml/2006/main" count="41" uniqueCount="38">
  <si>
    <t>Estado Analítico del Ejercicio del Presupuesto de Egresos</t>
  </si>
  <si>
    <t>Por Flujo de Fondos</t>
  </si>
  <si>
    <t>Del 1 de Enero al 31 de Marzo 2024</t>
  </si>
  <si>
    <t>(Cifras en Pesos)</t>
  </si>
  <si>
    <t>Concepto</t>
  </si>
  <si>
    <t>Egresos</t>
  </si>
  <si>
    <t>Subejercicio</t>
  </si>
  <si>
    <t>Aprobado</t>
  </si>
  <si>
    <t>Ampliaciones/ (Reducciones)</t>
  </si>
  <si>
    <t>Modificado</t>
  </si>
  <si>
    <t>Devengado</t>
  </si>
  <si>
    <t>Pagado</t>
  </si>
  <si>
    <t>3 = (1 + 2 )</t>
  </si>
  <si>
    <t>6 = ( 3 - 4 )</t>
  </si>
  <si>
    <t>RECURSO ESTATAL PROPIOS</t>
  </si>
  <si>
    <t>RAMO 28 PARTICIPACIONES FEDERALES</t>
  </si>
  <si>
    <t>FEIEF</t>
  </si>
  <si>
    <t>RAMO 33 APORTACIONES FEDERALES PARA ENTIDADES FEDERATIVAS Y MUNICIPIOS</t>
  </si>
  <si>
    <t>FAETA EDUCACION TECNOLOGICA Y DE ADULTOS</t>
  </si>
  <si>
    <t>FAM ASISTENCIA SOCIAL</t>
  </si>
  <si>
    <t>FAM INFRAESTRUCTURA EDUCACION BASICA</t>
  </si>
  <si>
    <t>FAM INFRAESTRUCTURA EDUCACION MEDIA SUPE</t>
  </si>
  <si>
    <t>FAM INFRAESTRUCTURA EDUCACION SUPERIOR</t>
  </si>
  <si>
    <t>FAM REMANENTES</t>
  </si>
  <si>
    <t>FONDO APOR SERVICIOS DE SALUD FASSA</t>
  </si>
  <si>
    <t>FONDO DE APORTACIONES PARA LA SEGURIDAD PÚBLICA (FASP)</t>
  </si>
  <si>
    <t>FONDO FORT DE LAS ENTIDADES FEDER FAFEF</t>
  </si>
  <si>
    <t>FONDO INFRAEST SOC ESTATAL FISE</t>
  </si>
  <si>
    <t>FONDO INFRAEST SOC MUNICIPAL FISMUN</t>
  </si>
  <si>
    <t>FONDO P FORT DE LOS MPIOS FORTAMUN</t>
  </si>
  <si>
    <t>FONE GASTO CORRIENTE</t>
  </si>
  <si>
    <t>FONE GTOS DE OPERACION</t>
  </si>
  <si>
    <t>FONE NOMINA</t>
  </si>
  <si>
    <t>PROGRAMA FASP APORTACION ESTATAL</t>
  </si>
  <si>
    <t>OTROS RECURSOS FEDERALES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</si>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</sst>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1">
    <numFmt numFmtId="177" formatCode="_-* #,##0.00_-;\-* #,##0.00_-;_-* &quot;-&quot;??_-;_-@_-"/>
  </numFmts>
  <fonts count="13">
    <font>
      <sz val="10"/>
      <color theme="1"/>
      <name val="Arial"/>
      <family val="2"/>
    </font>
    <font>
      <sz val="9"/>
      <color theme="1"/>
      <name val="Arial"/>
      <family val="2"/>
    </font>
    <font>
      <sz val="11"/>
      <color theme="1"/>
      <name val="Calibri"/>
      <family val="2"/>
      <scheme val="minor"/>
    </font>
    <font>
      <sz val="9"/>
      <color theme="1"/>
      <name val="Calibri"/>
      <family val="2"/>
      <scheme val="minor"/>
    </font>
    <font>
      <sz val="8"/>
      <color theme="1"/>
      <name val="Calibri"/>
      <family val="2"/>
      <scheme val="minor"/>
    </font>
    <font>
      <b/>
      <sz val="9"/>
      <color rgb="FF000000"/>
      <name val="Calibri"/>
      <family val="2"/>
      <scheme val="minor"/>
    </font>
    <font>
      <b/>
      <sz val="9"/>
      <color theme="1"/>
      <name val="Calibri"/>
      <family val="2"/>
      <scheme val="minor"/>
    </font>
    <font>
      <sz val="9"/>
      <color theme="1"/>
      <name val="Helvetica"/>
      <family val="2"/>
    </font>
    <font>
      <b/>
      <sz val="9"/>
      <color theme="0"/>
      <name val="Helvetica"/>
      <family val="2"/>
    </font>
    <font>
      <sz val="9"/>
      <color theme="0"/>
      <name val="Helvetica"/>
      <family val="2"/>
    </font>
    <font>
      <b/>
      <sz val="7"/>
      <name val="Encode Sans Expanded SemiBold"/>
      <family val="2"/>
    </font>
    <font>
      <b/>
      <sz val="10"/>
      <name val="Encode Sans Expanded SemiBold"/>
      <family val="2"/>
    </font>
    <font>
      <sz val="10"/>
      <name val="Encode Sans Expanded SemiBold"/>
      <family val="2"/>
    </font>
  </fonts>
  <fills count="5">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D9D9D9"/>
        <bgColor indexed="64"/>
      </patternFill>
    </fill>
  </fills>
  <borders count="13">
    <border>
      <left/>
      <right/>
      <top/>
      <bottom/>
      <diagonal/>
    </border>
    <border>
      <left style="thin">
        <color auto="1"/>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auto="1"/>
      </left>
      <right style="thin">
        <color auto="1"/>
      </right>
      <top/>
      <bottom/>
    </border>
    <border>
      <left style="thin">
        <color auto="1"/>
      </left>
      <right style="thin">
        <color auto="1"/>
      </right>
      <top/>
      <bottom style="thin">
        <color auto="1"/>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2" fillId="0" borderId="0" applyFont="0" applyFill="0" applyBorder="0" applyAlignment="0" applyProtection="0"/>
  </cellStyleXfs>
  <cellXfs count="42">
    <xf numFmtId="0" fontId="0" fillId="0" borderId="0" xfId="0"/>
    <xf numFmtId="0" fontId="12" fillId="0" borderId="0" xfId="0" applyFont="1" applyBorder="1"/>
    <xf numFmtId="37" fontId="11" fillId="0" borderId="0" xfId="20" applyNumberFormat="1" applyFont="1" applyFill="1" applyBorder="1" applyAlignment="1" applyProtection="1">
      <alignment horizontal="center"/>
      <protection/>
    </xf>
    <xf numFmtId="37" fontId="10" fillId="0" borderId="0" xfId="20" applyNumberFormat="1" applyFont="1" applyFill="1" applyBorder="1" applyAlignment="1" applyProtection="1">
      <alignment horizontal="center"/>
      <protection/>
    </xf>
    <xf numFmtId="0" fontId="9" fillId="0" borderId="0" xfId="0" applyFont="1"/>
    <xf numFmtId="37" fontId="8" fillId="2" borderId="1" xfId="20" applyNumberFormat="1" applyFont="1" applyFill="1" applyBorder="1" applyAlignment="1" applyProtection="1">
      <alignment horizontal="center" vertical="center" wrapText="1"/>
      <protection/>
    </xf>
    <xf numFmtId="37" fontId="8" fillId="2" borderId="2" xfId="20" applyNumberFormat="1" applyFont="1" applyFill="1" applyBorder="1" applyAlignment="1" applyProtection="1">
      <alignment horizontal="center" vertical="center"/>
      <protection/>
    </xf>
    <xf numFmtId="37" fontId="8" fillId="2" borderId="3" xfId="20" applyNumberFormat="1" applyFont="1" applyFill="1" applyBorder="1" applyAlignment="1" applyProtection="1">
      <alignment horizontal="center"/>
      <protection/>
    </xf>
    <xf numFmtId="37" fontId="8" fillId="2" borderId="4" xfId="20" applyNumberFormat="1" applyFont="1" applyFill="1" applyBorder="1" applyAlignment="1" applyProtection="1">
      <alignment horizontal="center"/>
      <protection/>
    </xf>
    <xf numFmtId="37" fontId="8" fillId="2" borderId="5" xfId="20" applyNumberFormat="1" applyFont="1" applyFill="1" applyBorder="1" applyAlignment="1" applyProtection="1">
      <alignment horizontal="center"/>
      <protection/>
    </xf>
    <xf numFmtId="37" fontId="8" fillId="2" borderId="6" xfId="20" applyNumberFormat="1" applyFont="1" applyFill="1" applyBorder="1" applyAlignment="1" applyProtection="1">
      <alignment horizontal="center" vertical="center" wrapText="1"/>
      <protection/>
    </xf>
    <xf numFmtId="37" fontId="8" fillId="2" borderId="7" xfId="20" applyNumberFormat="1" applyFont="1" applyFill="1" applyBorder="1" applyAlignment="1" applyProtection="1">
      <alignment horizontal="center" vertical="center"/>
      <protection/>
    </xf>
    <xf numFmtId="37" fontId="8" fillId="2" borderId="8" xfId="20" applyNumberFormat="1" applyFont="1" applyFill="1" applyBorder="1" applyAlignment="1" applyProtection="1">
      <alignment horizontal="center" vertical="center"/>
      <protection/>
    </xf>
    <xf numFmtId="37" fontId="8" fillId="2" borderId="6" xfId="20" applyNumberFormat="1" applyFont="1" applyFill="1" applyBorder="1" applyAlignment="1" applyProtection="1">
      <alignment horizontal="center" vertical="center"/>
      <protection/>
    </xf>
    <xf numFmtId="37" fontId="8" fillId="2" borderId="6" xfId="20" applyNumberFormat="1" applyFont="1" applyFill="1" applyBorder="1" applyAlignment="1" applyProtection="1">
      <alignment horizontal="center" wrapText="1"/>
      <protection/>
    </xf>
    <xf numFmtId="37" fontId="8" fillId="2" borderId="9" xfId="20" applyNumberFormat="1" applyFont="1" applyFill="1" applyBorder="1" applyAlignment="1" applyProtection="1">
      <alignment horizontal="center" vertical="center"/>
      <protection/>
    </xf>
    <xf numFmtId="37" fontId="8" fillId="2" borderId="10" xfId="20" applyNumberFormat="1" applyFont="1" applyFill="1" applyBorder="1" applyAlignment="1" applyProtection="1">
      <alignment horizontal="center" vertical="center"/>
      <protection/>
    </xf>
    <xf numFmtId="37" fontId="8" fillId="2" borderId="6" xfId="20" applyNumberFormat="1" applyFont="1" applyFill="1" applyBorder="1" applyAlignment="1" applyProtection="1">
      <alignment horizontal="center"/>
      <protection/>
    </xf>
    <xf numFmtId="0" fontId="7" fillId="0" borderId="0" xfId="0" applyFont="1"/>
    <xf numFmtId="0" fontId="7" fillId="3" borderId="7" xfId="0" applyFont="1" applyFill="1" applyBorder="1" applyAlignment="1">
      <alignment horizontal="justify" vertical="center" wrapText="1"/>
    </xf>
    <xf numFmtId="0" fontId="7" fillId="3" borderId="8" xfId="0" applyFont="1" applyFill="1" applyBorder="1" applyAlignment="1">
      <alignment horizontal="justify" vertical="center" wrapText="1"/>
    </xf>
    <xf numFmtId="3" fontId="7" fillId="3" borderId="11" xfId="0" applyNumberFormat="1" applyFont="1" applyFill="1" applyBorder="1" applyAlignment="1">
      <alignment horizontal="right" vertical="center" wrapText="1"/>
    </xf>
    <xf numFmtId="0" fontId="3" fillId="0" borderId="0" xfId="0" applyFont="1"/>
    <xf numFmtId="0" fontId="3" fillId="3" borderId="7" xfId="0" applyFont="1" applyFill="1" applyBorder="1" applyAlignment="1">
      <alignment horizontal="justify" vertical="center" wrapText="1"/>
    </xf>
    <xf numFmtId="0" fontId="6" fillId="3" borderId="8" xfId="0" applyFont="1" applyFill="1" applyBorder="1" applyAlignment="1">
      <alignment horizontal="justify" vertical="center" wrapText="1"/>
    </xf>
    <xf numFmtId="3" fontId="6" fillId="3" borderId="11" xfId="0" applyNumberFormat="1" applyFont="1" applyFill="1" applyBorder="1" applyAlignment="1">
      <alignment horizontal="right" vertical="center" wrapText="1"/>
    </xf>
    <xf numFmtId="0" fontId="3" fillId="3" borderId="8" xfId="0" applyFont="1" applyFill="1" applyBorder="1" applyAlignment="1">
      <alignment horizontal="left" vertical="center" wrapText="1" indent="2"/>
    </xf>
    <xf numFmtId="3" fontId="3" fillId="3" borderId="11" xfId="0" applyNumberFormat="1" applyFont="1" applyFill="1" applyBorder="1" applyAlignment="1">
      <alignment horizontal="right" vertical="center" wrapText="1"/>
    </xf>
    <xf numFmtId="0" fontId="3" fillId="3" borderId="9" xfId="0" applyFont="1" applyFill="1" applyBorder="1" applyAlignment="1">
      <alignment horizontal="justify" vertical="top" wrapText="1"/>
    </xf>
    <xf numFmtId="0" fontId="3" fillId="3" borderId="10" xfId="0" applyFont="1" applyFill="1" applyBorder="1" applyAlignment="1">
      <alignment horizontal="justify" vertical="top" wrapText="1"/>
    </xf>
    <xf numFmtId="3" fontId="3" fillId="3" borderId="12" xfId="0" applyNumberFormat="1" applyFont="1" applyFill="1" applyBorder="1" applyAlignment="1">
      <alignment horizontal="right" vertical="top" wrapText="1"/>
    </xf>
    <xf numFmtId="0" fontId="6" fillId="4" borderId="9" xfId="0" applyFont="1" applyFill="1" applyBorder="1" applyAlignment="1">
      <alignment horizontal="justify" vertical="top" wrapText="1"/>
    </xf>
    <xf numFmtId="0" fontId="6" fillId="4" borderId="10" xfId="0" applyFont="1" applyFill="1" applyBorder="1" applyAlignment="1">
      <alignment horizontal="justify" vertical="center" wrapText="1"/>
    </xf>
    <xf numFmtId="3" fontId="5" fillId="4" borderId="6" xfId="0" applyNumberFormat="1" applyFont="1" applyFill="1" applyBorder="1" applyAlignment="1">
      <alignment horizontal="right" vertical="center" wrapText="1"/>
    </xf>
    <xf numFmtId="0" fontId="3" fillId="0" borderId="0" xfId="0" applyFont="1" applyAlignment="1">
      <alignment vertical="top"/>
    </xf>
    <xf numFmtId="0" fontId="4" fillId="0" borderId="0" xfId="0" applyFont="1" applyFill="1" applyBorder="1" applyAlignment="1" applyProtection="1">
      <alignment horizontal="left" vertical="center" wrapText="1"/>
      <protection/>
    </xf>
    <xf numFmtId="3" fontId="2" fillId="0" borderId="0" xfId="0" applyNumberFormat="1" applyFont="1"/>
    <xf numFmtId="0" fontId="4" fillId="0" borderId="0" xfId="0" applyFont="1" applyFill="1" applyBorder="1" applyAlignment="1" applyProtection="1">
      <alignment vertical="center"/>
      <protection/>
    </xf>
    <xf numFmtId="3" fontId="3" fillId="0" borderId="0" xfId="0" applyNumberFormat="1" applyFont="1"/>
    <xf numFmtId="0" fontId="2" fillId="0" borderId="0" xfId="0"/>
    <xf numFmtId="3" fontId="1" fillId="0" borderId="0" xfId="0" applyNumberFormat="1" applyFont="1"/>
    <xf numFmtId="0" fontId="1" fillId="0" borderId="0" xfId="0" applyFont="1"/>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Millares"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1"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1996438</xdr:colOff>
      <xdr:row>3</xdr:row>
      <xdr:rowOff>5625</xdr:rowOff>
    </xdr:to>
    <xdr:pic>
      <xdr:nvPicPr>
        <xdr:cNvPr id="1" name="Imagen 1">
          <a:extLst>
            <a:ext uri="{FF2B5EF4-FFF2-40B4-BE49-F238E27FC236}">
              <a16:creationId xmlns:a16="http://schemas.microsoft.com/office/drawing/2014/main" id="{024c36af-2ca2-4f22-9e3a-198fe343aee8}"/>
            </a:ext>
          </a:extLst>
        </xdr:cNvPr>
        <xdr:cNvPicPr>
          <a:picLocks noChangeAspect="1"/>
        </xdr:cNvPicPr>
      </xdr:nvPicPr>
      <xdr:blipFill>
        <a:blip r:embed="rId1"/>
        <a:srcRect l="3007" t="5952" r="0" b="0"/>
        <a:stretch>
          <a:fillRect/>
        </a:stretch>
      </xdr:blipFill>
      <xdr:spPr>
        <a:xfrm>
          <a:off x="352425" y="76200"/>
          <a:ext cx="1962150" cy="723900"/>
        </a:xfrm>
        <a:prstGeom prst="rect"/>
      </xdr:spPr>
    </xdr:pic>
    <xdr:clientData/>
  </xdr:twoCellAnchor>
  <xdr:twoCellAnchor editAs="oneCell">
    <xdr:from>
      <xdr:col>6</xdr:col>
      <xdr:colOff>381000</xdr:colOff>
      <xdr:row>0</xdr:row>
      <xdr:rowOff>47625</xdr:rowOff>
    </xdr:from>
    <xdr:to>
      <xdr:col>7</xdr:col>
      <xdr:colOff>35921</xdr:colOff>
      <xdr:row>3</xdr:row>
      <xdr:rowOff>133486</xdr:rowOff>
    </xdr:to>
    <xdr:pic>
      <xdr:nvPicPr>
        <xdr:cNvPr id="2" name="Imagen 8">
          <a:extLst>
            <a:ext uri="{FF2B5EF4-FFF2-40B4-BE49-F238E27FC236}">
              <a16:creationId xmlns:a16="http://schemas.microsoft.com/office/drawing/2014/main" id="{b51f3438-459f-45d3-8c8d-796c16ce69c1}"/>
            </a:ext>
          </a:extLst>
        </xdr:cNvPr>
        <xdr:cNvPicPr>
          <a:picLocks noChangeAspect="1"/>
        </xdr:cNvPicPr>
      </xdr:nvPicPr>
      <xdr:blipFill>
        <a:blip r:embed="rId2"/>
        <a:stretch>
          <a:fillRect/>
        </a:stretch>
      </xdr:blipFill>
      <xdr:spPr>
        <a:xfrm>
          <a:off x="9201150" y="47625"/>
          <a:ext cx="790575" cy="87630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ab14032-25fa-496e-97cd-c795205e9af1}">
  <sheetPr>
    <tabColor rgb="FFC00000"/>
  </sheetPr>
  <dimension ref="A1:H48"/>
  <sheetViews>
    <sheetView showGridLines="0" zoomScalePageLayoutView="60" workbookViewId="0" topLeftCell="E43">
      <selection pane="topLeft" activeCell="G12" sqref="G12"/>
    </sheetView>
  </sheetViews>
  <sheetFormatPr defaultColWidth="11.5442857142857" defaultRowHeight="11.5" customHeight="1"/>
  <cols>
    <col min="1" max="1" width="4.71428571428571" style="41" customWidth="1"/>
    <col min="2" max="2" width="56.8571428571429" style="41" customWidth="1"/>
    <col min="3" max="3" width="18.2857142857143" style="41" customWidth="1"/>
    <col min="4" max="4" width="17" style="41" customWidth="1"/>
    <col min="5" max="6" width="17.7142857142857" style="41" bestFit="1" customWidth="1"/>
    <col min="7" max="7" width="17" style="41" customWidth="1"/>
    <col min="8" max="8" width="17.1428571428571" style="41" customWidth="1"/>
    <col min="9" max="16384" width="11.5714285714286" style="41"/>
  </cols>
  <sheetData>
    <row r="1" spans="1:8" s="1" customFormat="1" ht="24.75" customHeight="1">
      <c r="A1" s="2" t="s">
        <v>0</v>
      </c>
      <c r="B1" s="2"/>
      <c r="C1" s="2"/>
      <c r="D1" s="2"/>
      <c r="E1" s="2"/>
      <c r="F1" s="2"/>
      <c r="G1" s="2"/>
      <c r="H1" s="2"/>
    </row>
    <row r="2" spans="1:8" s="1" customFormat="1" ht="18.75" customHeight="1">
      <c r="A2" s="2" t="s">
        <v>1</v>
      </c>
      <c r="B2" s="2"/>
      <c r="C2" s="2"/>
      <c r="D2" s="2"/>
      <c r="E2" s="2"/>
      <c r="F2" s="2"/>
      <c r="G2" s="2"/>
      <c r="H2" s="2"/>
    </row>
    <row r="3" spans="1:8" s="1" customFormat="1" ht="18.75" customHeight="1">
      <c r="A3" s="2" t="s">
        <v>2</v>
      </c>
      <c r="B3" s="2"/>
      <c r="C3" s="2"/>
      <c r="D3" s="2"/>
      <c r="E3" s="2"/>
      <c r="F3" s="2"/>
      <c r="G3" s="2"/>
      <c r="H3" s="2"/>
    </row>
    <row r="4" spans="1:8" s="1" customFormat="1" ht="16" customHeight="1">
      <c r="A4" s="3" t="s">
        <v>3</v>
      </c>
      <c r="B4" s="3"/>
      <c r="C4" s="3"/>
      <c r="D4" s="3"/>
      <c r="E4" s="3"/>
      <c r="F4" s="3"/>
      <c r="G4" s="3"/>
      <c r="H4" s="3"/>
    </row>
    <row r="5" spans="1:8" s="4" customFormat="1" ht="15.75" customHeight="1">
      <c r="A5" s="5" t="s">
        <v>4</v>
      </c>
      <c r="B5" s="6"/>
      <c r="C5" s="7" t="s">
        <v>5</v>
      </c>
      <c r="D5" s="8"/>
      <c r="E5" s="8"/>
      <c r="F5" s="8"/>
      <c r="G5" s="9"/>
      <c r="H5" s="10" t="s">
        <v>6</v>
      </c>
    </row>
    <row r="6" spans="1:8" s="4" customFormat="1" ht="27" customHeight="1">
      <c r="A6" s="11"/>
      <c r="B6" s="12"/>
      <c r="C6" s="13" t="s">
        <v>7</v>
      </c>
      <c r="D6" s="14" t="s">
        <v>8</v>
      </c>
      <c r="E6" s="13" t="s">
        <v>9</v>
      </c>
      <c r="F6" s="13" t="s">
        <v>10</v>
      </c>
      <c r="G6" s="13" t="s">
        <v>11</v>
      </c>
      <c r="H6" s="10"/>
    </row>
    <row r="7" spans="1:8" s="4" customFormat="1" ht="11.5">
      <c r="A7" s="15"/>
      <c r="B7" s="16"/>
      <c r="C7" s="17">
        <v>1</v>
      </c>
      <c r="D7" s="17">
        <v>2</v>
      </c>
      <c r="E7" s="17" t="s">
        <v>12</v>
      </c>
      <c r="F7" s="17">
        <v>4</v>
      </c>
      <c r="G7" s="17">
        <v>5</v>
      </c>
      <c r="H7" s="17" t="s">
        <v>13</v>
      </c>
    </row>
    <row r="8" spans="1:8" s="18" customFormat="1" ht="6" customHeight="1">
      <c r="A8" s="19"/>
      <c r="B8" s="20"/>
      <c r="C8" s="21"/>
      <c r="D8" s="21"/>
      <c r="E8" s="21"/>
      <c r="F8" s="21"/>
      <c r="G8" s="21"/>
      <c r="H8" s="21"/>
    </row>
    <row r="9" spans="1:8" s="22" customFormat="1" ht="15" customHeight="1">
      <c r="A9" s="23"/>
      <c r="B9" s="24" t="s">
        <v>14</v>
      </c>
      <c r="C9" s="25">
        <f>C10</f>
        <v>10347235386.000004</v>
      </c>
      <c r="D9" s="25">
        <f>E9-C9</f>
        <v>2289583435.639986</v>
      </c>
      <c r="E9" s="25">
        <f t="shared" si="0" ref="E9:G9">E10</f>
        <v>12636818821.63999</v>
      </c>
      <c r="F9" s="25">
        <f t="shared" si="0"/>
        <v>3207851533.6499963</v>
      </c>
      <c r="G9" s="25">
        <f t="shared" si="0"/>
        <v>2816678021.510006</v>
      </c>
      <c r="H9" s="25">
        <f t="shared" si="1" ref="H9:H30">E9-F9</f>
        <v>9428967287.989994</v>
      </c>
    </row>
    <row r="10" spans="1:8" s="22" customFormat="1" ht="15" customHeight="1">
      <c r="A10" s="23"/>
      <c r="B10" s="26" t="s">
        <v>14</v>
      </c>
      <c r="C10" s="27">
        <v>10347235386.000004</v>
      </c>
      <c r="D10" s="27">
        <f>E10-C10</f>
        <v>2289583435.639986</v>
      </c>
      <c r="E10" s="27">
        <v>12636818821.63999</v>
      </c>
      <c r="F10" s="27">
        <v>3207851533.6499963</v>
      </c>
      <c r="G10" s="27">
        <v>2816678021.510006</v>
      </c>
      <c r="H10" s="27">
        <f t="shared" si="1"/>
        <v>9428967287.989994</v>
      </c>
    </row>
    <row r="11" spans="1:8" s="22" customFormat="1" ht="15" customHeight="1">
      <c r="A11" s="23"/>
      <c r="B11" s="24" t="s">
        <v>15</v>
      </c>
      <c r="C11" s="25">
        <f>SUM(C12:C13)</f>
        <v>33050966034.000034</v>
      </c>
      <c r="D11" s="25">
        <f t="shared" si="2" ref="D11:D34">E11-C11</f>
        <v>-94585598.290023804</v>
      </c>
      <c r="E11" s="25">
        <f t="shared" si="3" ref="E11:G11">SUM(E12:E13)</f>
        <v>32956380435.710011</v>
      </c>
      <c r="F11" s="25">
        <f t="shared" si="3"/>
        <v>8899106371.3599968</v>
      </c>
      <c r="G11" s="25">
        <f t="shared" si="3"/>
        <v>8344106899.4400015</v>
      </c>
      <c r="H11" s="25">
        <f t="shared" si="1"/>
        <v>24057274064.350014</v>
      </c>
    </row>
    <row r="12" spans="1:8" s="22" customFormat="1" ht="15" customHeight="1">
      <c r="A12" s="23"/>
      <c r="B12" s="26" t="s">
        <v>15</v>
      </c>
      <c r="C12" s="27">
        <v>33050966034.000034</v>
      </c>
      <c r="D12" s="27">
        <f t="shared" si="2"/>
        <v>-492546881.42002487</v>
      </c>
      <c r="E12" s="27">
        <v>32558419152.580009</v>
      </c>
      <c r="F12" s="27">
        <v>8501145088.2299967</v>
      </c>
      <c r="G12" s="27">
        <v>7946145616.3100014</v>
      </c>
      <c r="H12" s="27">
        <f t="shared" si="1"/>
        <v>24057274064.350014</v>
      </c>
    </row>
    <row r="13" spans="1:8" s="22" customFormat="1" ht="15" customHeight="1">
      <c r="A13" s="23"/>
      <c r="B13" s="26" t="s">
        <v>16</v>
      </c>
      <c r="C13" s="27">
        <v>0</v>
      </c>
      <c r="D13" s="27">
        <f t="shared" si="2"/>
        <v>397961283.13</v>
      </c>
      <c r="E13" s="27">
        <v>397961283.13</v>
      </c>
      <c r="F13" s="27">
        <v>397961283.13</v>
      </c>
      <c r="G13" s="27">
        <v>397961283.13</v>
      </c>
      <c r="H13" s="27">
        <f t="shared" si="1"/>
        <v>0</v>
      </c>
    </row>
    <row r="14" spans="1:8" s="22" customFormat="1" ht="24" customHeight="1">
      <c r="A14" s="23"/>
      <c r="B14" s="24" t="s">
        <v>17</v>
      </c>
      <c r="C14" s="25">
        <f>SUM(C15:C30)</f>
        <v>28225437549</v>
      </c>
      <c r="D14" s="25">
        <f t="shared" si="2"/>
        <v>1980145375.8800011</v>
      </c>
      <c r="E14" s="25">
        <f t="shared" si="4" ref="E14:G14">SUM(E15:E30)</f>
        <v>30205582924.880001</v>
      </c>
      <c r="F14" s="25">
        <f t="shared" si="4"/>
        <v>8526533539.2200003</v>
      </c>
      <c r="G14" s="25">
        <f t="shared" si="4"/>
        <v>8476557116.7300005</v>
      </c>
      <c r="H14" s="25">
        <f t="shared" si="1"/>
        <v>21679049385.66</v>
      </c>
    </row>
    <row r="15" spans="1:8" s="22" customFormat="1" ht="15" customHeight="1">
      <c r="A15" s="23"/>
      <c r="B15" s="26" t="s">
        <v>18</v>
      </c>
      <c r="C15" s="27">
        <v>334510215</v>
      </c>
      <c r="D15" s="27">
        <f>E15-C15</f>
        <v>1658.6100000143051</v>
      </c>
      <c r="E15" s="27">
        <v>334511873.61000001</v>
      </c>
      <c r="F15" s="27">
        <v>88412474.789999992</v>
      </c>
      <c r="G15" s="27">
        <v>88412474.789999992</v>
      </c>
      <c r="H15" s="27">
        <f>E15-F15</f>
        <v>246099398.82000002</v>
      </c>
    </row>
    <row r="16" spans="1:8" s="22" customFormat="1" ht="15" customHeight="1">
      <c r="A16" s="23"/>
      <c r="B16" s="26" t="s">
        <v>19</v>
      </c>
      <c r="C16" s="27">
        <v>378843233</v>
      </c>
      <c r="D16" s="27">
        <f>E16-C16</f>
        <v>0</v>
      </c>
      <c r="E16" s="27">
        <v>378843233</v>
      </c>
      <c r="F16" s="27">
        <v>93983958</v>
      </c>
      <c r="G16" s="27">
        <v>93983958</v>
      </c>
      <c r="H16" s="27">
        <f>E16-F16</f>
        <v>284859275</v>
      </c>
    </row>
    <row r="17" spans="1:8" s="22" customFormat="1" ht="15" customHeight="1">
      <c r="A17" s="23"/>
      <c r="B17" s="26" t="s">
        <v>20</v>
      </c>
      <c r="C17" s="27">
        <v>0</v>
      </c>
      <c r="D17" s="27">
        <f>E17-C17</f>
        <v>337734931.26999998</v>
      </c>
      <c r="E17" s="27">
        <v>337734931.26999998</v>
      </c>
      <c r="F17" s="27">
        <v>84433526.079999998</v>
      </c>
      <c r="G17" s="27">
        <v>84433526.079999998</v>
      </c>
      <c r="H17" s="27">
        <f>E17-F17</f>
        <v>253301405.19</v>
      </c>
    </row>
    <row r="18" spans="1:8" s="22" customFormat="1" ht="12">
      <c r="A18" s="23"/>
      <c r="B18" s="26" t="s">
        <v>21</v>
      </c>
      <c r="C18" s="27">
        <v>0</v>
      </c>
      <c r="D18" s="27">
        <f>E18-C18</f>
        <v>13527198.699999999</v>
      </c>
      <c r="E18" s="27">
        <v>13527198.699999999</v>
      </c>
      <c r="F18" s="27">
        <v>3381800.24</v>
      </c>
      <c r="G18" s="27">
        <v>3381800.24</v>
      </c>
      <c r="H18" s="27">
        <f>E18-F18</f>
        <v>10145398.459999999</v>
      </c>
    </row>
    <row r="19" spans="1:8" s="22" customFormat="1" ht="15" customHeight="1">
      <c r="A19" s="23"/>
      <c r="B19" s="26" t="s">
        <v>22</v>
      </c>
      <c r="C19" s="27">
        <v>0</v>
      </c>
      <c r="D19" s="27">
        <f t="shared" si="2"/>
        <v>96711273.689999998</v>
      </c>
      <c r="E19" s="27">
        <v>96711273.689999998</v>
      </c>
      <c r="F19" s="27">
        <v>31150402.039999999</v>
      </c>
      <c r="G19" s="27">
        <v>31150402.039999999</v>
      </c>
      <c r="H19" s="27">
        <f t="shared" si="1"/>
        <v>65560871.649999999</v>
      </c>
    </row>
    <row r="20" spans="1:8" s="22" customFormat="1" ht="15" customHeight="1">
      <c r="A20" s="23"/>
      <c r="B20" s="26" t="s">
        <v>23</v>
      </c>
      <c r="C20" s="27"/>
      <c r="D20" s="27">
        <f t="shared" si="2"/>
        <v>0</v>
      </c>
      <c r="E20" s="27"/>
      <c r="F20" s="27"/>
      <c r="G20" s="27"/>
      <c r="H20" s="27">
        <f t="shared" si="1"/>
        <v>0</v>
      </c>
    </row>
    <row r="21" spans="1:8" s="22" customFormat="1" ht="15" customHeight="1">
      <c r="A21" s="23"/>
      <c r="B21" s="26" t="s">
        <v>24</v>
      </c>
      <c r="C21" s="27">
        <v>4229762079</v>
      </c>
      <c r="D21" s="27">
        <f t="shared" si="2"/>
        <v>12083.049999713898</v>
      </c>
      <c r="E21" s="27">
        <v>4229774162.0499997</v>
      </c>
      <c r="F21" s="27">
        <v>895483087.77999997</v>
      </c>
      <c r="G21" s="27">
        <v>895483087.77999997</v>
      </c>
      <c r="H21" s="27">
        <f t="shared" si="1"/>
        <v>3334291074.2699995</v>
      </c>
    </row>
    <row r="22" spans="1:8" s="22" customFormat="1" ht="21.75" customHeight="1">
      <c r="A22" s="23"/>
      <c r="B22" s="26" t="s">
        <v>25</v>
      </c>
      <c r="C22" s="27">
        <v>274300000</v>
      </c>
      <c r="D22" s="27">
        <f t="shared" si="2"/>
        <v>219146734.67999995</v>
      </c>
      <c r="E22" s="27">
        <v>493446734.67999995</v>
      </c>
      <c r="F22" s="27">
        <v>216808756.67000002</v>
      </c>
      <c r="G22" s="27">
        <v>216808756.67000002</v>
      </c>
      <c r="H22" s="27">
        <f t="shared" si="1"/>
        <v>276637978.00999993</v>
      </c>
    </row>
    <row r="23" spans="1:8" s="22" customFormat="1" ht="20.25" customHeight="1">
      <c r="A23" s="23"/>
      <c r="B23" s="26" t="s">
        <v>26</v>
      </c>
      <c r="C23" s="27">
        <v>1501951245</v>
      </c>
      <c r="D23" s="27">
        <f t="shared" si="2"/>
        <v>923585028.00999975</v>
      </c>
      <c r="E23" s="27">
        <v>2425536273.0099998</v>
      </c>
      <c r="F23" s="27">
        <v>990983271.20000017</v>
      </c>
      <c r="G23" s="27">
        <v>990983271.20000017</v>
      </c>
      <c r="H23" s="27">
        <f t="shared" si="1"/>
        <v>1434553001.8099995</v>
      </c>
    </row>
    <row r="24" spans="1:8" s="22" customFormat="1" ht="15" customHeight="1">
      <c r="A24" s="23"/>
      <c r="B24" s="26" t="s">
        <v>27</v>
      </c>
      <c r="C24" s="27">
        <v>201365840</v>
      </c>
      <c r="D24" s="27">
        <f t="shared" si="2"/>
        <v>174615912.14000005</v>
      </c>
      <c r="E24" s="27">
        <v>375981752.14000005</v>
      </c>
      <c r="F24" s="27">
        <v>174494988.53999996</v>
      </c>
      <c r="G24" s="27">
        <v>174494988.53999996</v>
      </c>
      <c r="H24" s="27">
        <f t="shared" si="1"/>
        <v>201486763.60000008</v>
      </c>
    </row>
    <row r="25" spans="1:8" s="22" customFormat="1" ht="12">
      <c r="A25" s="23"/>
      <c r="B25" s="26" t="s">
        <v>28</v>
      </c>
      <c r="C25" s="27">
        <v>1459869499</v>
      </c>
      <c r="D25" s="27">
        <f t="shared" si="2"/>
        <v>0</v>
      </c>
      <c r="E25" s="27">
        <v>1459869499</v>
      </c>
      <c r="F25" s="27">
        <v>410091930</v>
      </c>
      <c r="G25" s="27">
        <v>410091930</v>
      </c>
      <c r="H25" s="27">
        <f t="shared" si="1"/>
        <v>1049777569</v>
      </c>
    </row>
    <row r="26" spans="1:8" s="22" customFormat="1" ht="12">
      <c r="A26" s="23"/>
      <c r="B26" s="26" t="s">
        <v>29</v>
      </c>
      <c r="C26" s="27">
        <v>3210379424</v>
      </c>
      <c r="D26" s="27">
        <f t="shared" si="2"/>
        <v>0</v>
      </c>
      <c r="E26" s="27">
        <v>3210379424</v>
      </c>
      <c r="F26" s="27">
        <v>797757855</v>
      </c>
      <c r="G26" s="27">
        <v>797757855</v>
      </c>
      <c r="H26" s="27">
        <f t="shared" si="1"/>
        <v>2412621569</v>
      </c>
    </row>
    <row r="27" spans="1:8" s="22" customFormat="1" ht="12">
      <c r="A27" s="23"/>
      <c r="B27" s="26" t="s">
        <v>30</v>
      </c>
      <c r="C27" s="27">
        <v>48181527</v>
      </c>
      <c r="D27" s="27">
        <f t="shared" si="2"/>
        <v>0</v>
      </c>
      <c r="E27" s="27">
        <v>48181527</v>
      </c>
      <c r="F27" s="27">
        <v>7023983.3399999999</v>
      </c>
      <c r="G27" s="27">
        <v>7023983.3399999999</v>
      </c>
      <c r="H27" s="27">
        <f t="shared" si="1"/>
        <v>41157543.659999996</v>
      </c>
    </row>
    <row r="28" spans="1:8" s="22" customFormat="1" ht="12">
      <c r="A28" s="23"/>
      <c r="B28" s="26" t="s">
        <v>31</v>
      </c>
      <c r="C28" s="27">
        <v>537943141</v>
      </c>
      <c r="D28" s="27">
        <f t="shared" si="2"/>
        <v>163299819.24000001</v>
      </c>
      <c r="E28" s="27">
        <v>701242960.24000001</v>
      </c>
      <c r="F28" s="27">
        <v>193331841.41999996</v>
      </c>
      <c r="G28" s="27">
        <v>191804961.93000001</v>
      </c>
      <c r="H28" s="27">
        <f t="shared" si="1"/>
        <v>507911118.82000005</v>
      </c>
    </row>
    <row r="29" spans="1:8" s="22" customFormat="1" ht="15" customHeight="1">
      <c r="A29" s="23"/>
      <c r="B29" s="26" t="s">
        <v>32</v>
      </c>
      <c r="C29" s="27">
        <v>16048331346</v>
      </c>
      <c r="D29" s="27">
        <f t="shared" si="2"/>
        <v>0</v>
      </c>
      <c r="E29" s="27">
        <v>16048331345.999998</v>
      </c>
      <c r="F29" s="27">
        <v>4489703468.6499996</v>
      </c>
      <c r="G29" s="27">
        <v>4441253925.6500006</v>
      </c>
      <c r="H29" s="27">
        <f t="shared" si="1"/>
        <v>11558627877.349998</v>
      </c>
    </row>
    <row r="30" spans="1:8" s="22" customFormat="1" ht="15" customHeight="1">
      <c r="A30" s="23"/>
      <c r="B30" s="26" t="s">
        <v>33</v>
      </c>
      <c r="C30" s="27">
        <v>0</v>
      </c>
      <c r="D30" s="27">
        <f t="shared" si="2"/>
        <v>51510736.490000002</v>
      </c>
      <c r="E30" s="27">
        <v>51510736.490000002</v>
      </c>
      <c r="F30" s="27">
        <v>49492195.469999999</v>
      </c>
      <c r="G30" s="27">
        <v>49492195.469999999</v>
      </c>
      <c r="H30" s="27">
        <f t="shared" si="1"/>
        <v>2018541.0200000033</v>
      </c>
    </row>
    <row r="31" spans="1:8" s="22" customFormat="1" ht="15" customHeight="1">
      <c r="A31" s="23"/>
      <c r="B31" s="24" t="s">
        <v>34</v>
      </c>
      <c r="C31" s="25">
        <f>C32</f>
        <v>4657078969</v>
      </c>
      <c r="D31" s="25">
        <f>E31-C31</f>
        <v>1616770040.4699917</v>
      </c>
      <c r="E31" s="25">
        <f t="shared" si="5" ref="E31:G31">E32</f>
        <v>6273849009.4699917</v>
      </c>
      <c r="F31" s="25">
        <f t="shared" si="5"/>
        <v>2193236774.900002</v>
      </c>
      <c r="G31" s="25">
        <f t="shared" si="5"/>
        <v>2193028274.900002</v>
      </c>
      <c r="H31" s="25">
        <f>E31-F31</f>
        <v>4080612234.5699897</v>
      </c>
    </row>
    <row r="32" spans="1:8" s="22" customFormat="1" ht="15" customHeight="1">
      <c r="A32" s="23"/>
      <c r="B32" s="26" t="s">
        <v>34</v>
      </c>
      <c r="C32" s="27">
        <v>4657078969</v>
      </c>
      <c r="D32" s="27">
        <f>E32-C32</f>
        <v>1616770040.4699917</v>
      </c>
      <c r="E32" s="27">
        <v>6273849009.4699917</v>
      </c>
      <c r="F32" s="27">
        <v>2193236774.900002</v>
      </c>
      <c r="G32" s="27">
        <v>2193028274.900002</v>
      </c>
      <c r="H32" s="27">
        <f>E32-F32</f>
        <v>4080612234.5699897</v>
      </c>
    </row>
    <row r="33" spans="1:8" s="22" customFormat="1" ht="9.75" customHeight="1">
      <c r="A33" s="28"/>
      <c r="B33" s="29"/>
      <c r="C33" s="30"/>
      <c r="D33" s="30"/>
      <c r="E33" s="30"/>
      <c r="F33" s="30"/>
      <c r="G33" s="30"/>
      <c r="H33" s="30"/>
    </row>
    <row r="34" spans="1:8" s="22" customFormat="1" ht="18" customHeight="1">
      <c r="A34" s="31"/>
      <c r="B34" s="32" t="s">
        <v>35</v>
      </c>
      <c r="C34" s="33">
        <f>SUM(C31,C14,C11,C9)</f>
        <v>76280717938.000031</v>
      </c>
      <c r="D34" s="33">
        <f t="shared" si="2"/>
        <v>5791913253.6999512</v>
      </c>
      <c r="E34" s="33">
        <f t="shared" si="6" ref="E34:G34">SUM(E31,E14,E11,E9)</f>
        <v>82072631191.699982</v>
      </c>
      <c r="F34" s="33">
        <f t="shared" si="6"/>
        <v>22826728219.129997</v>
      </c>
      <c r="G34" s="33">
        <f t="shared" si="6"/>
        <v>21830370312.580009</v>
      </c>
      <c r="H34" s="33">
        <f>E34-F34</f>
        <v>59245902972.569984</v>
      </c>
    </row>
    <row r="35" s="22" customFormat="1" ht="10.5" customHeight="1"/>
    <row r="36" spans="1:8" s="34" customFormat="1" ht="24.75" customHeight="1">
      <c r="A36" s="35" t="s">
        <v>36</v>
      </c>
      <c r="B36" s="35"/>
      <c r="C36" s="35"/>
      <c r="D36" s="35"/>
      <c r="E36" s="35"/>
      <c r="F36" s="35"/>
      <c r="G36" s="35"/>
      <c r="H36" s="35"/>
    </row>
    <row r="37" spans="3:8" s="22" customFormat="1" ht="8.25" customHeight="1">
      <c r="C37" s="36"/>
      <c r="D37" s="36"/>
      <c r="E37" s="36"/>
      <c r="F37" s="36"/>
      <c r="G37" s="36"/>
      <c r="H37" s="36"/>
    </row>
    <row r="38" spans="1:8" s="22" customFormat="1" ht="12">
      <c r="A38" s="37" t="s">
        <v>37</v>
      </c>
      <c r="C38" s="38"/>
      <c r="D38" s="38"/>
      <c r="E38" s="38"/>
      <c r="F38" s="38"/>
      <c r="G38" s="38"/>
      <c r="H38" s="38"/>
    </row>
    <row r="39" spans="3:8" ht="11.5">
      <c r="C39" s="40"/>
      <c r="D39" s="40"/>
      <c r="E39" s="40"/>
      <c r="F39" s="40"/>
      <c r="G39" s="40"/>
      <c r="H39" s="40"/>
    </row>
    <row r="44" spans="3:8" ht="11.5">
      <c r="C44" s="40"/>
      <c r="D44" s="40"/>
      <c r="E44" s="40"/>
      <c r="F44" s="40"/>
      <c r="G44" s="40"/>
      <c r="H44" s="40"/>
    </row>
    <row r="48" spans="3:3" ht="11.5">
      <c r="C48" s="40"/>
    </row>
  </sheetData>
  <mergeCells count="8">
    <mergeCell ref="A36:H36"/>
    <mergeCell ref="A1:H1"/>
    <mergeCell ref="A2:H2"/>
    <mergeCell ref="A3:H3"/>
    <mergeCell ref="A4:H4"/>
    <mergeCell ref="A5:B7"/>
    <mergeCell ref="C5:G5"/>
    <mergeCell ref="H5:H6"/>
  </mergeCells>
  <printOptions horizontalCentered="1"/>
  <pageMargins left="0.433070866141732" right="0.433070866141732" top="0.89" bottom="0.56" header="0.31496062992126" footer="0.2"/>
  <pageSetup firstPageNumber="41" useFirstPageNumber="1" orientation="landscape" paperSize="1" scale="73" r:id="rId3"/>
  <headerFooter>
    <oddHeader>&amp;C&amp;"Encode Sans Medium,Negrita"&amp;10PODER EJECUTIVO
DEL ESTADO DE TAMAULIPAS&amp;"-,Normal"&amp;11
&amp;G</oddHeader>
    <oddFooter>&amp;L       
&amp;C
&amp;G
&amp;"Encode Sans Medium,Negrita"&amp;10Presupuestaria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HeadingPairs>
    <vt:vector size="2" baseType="variant">
      <vt:variant>
        <vt:lpstr>Worksheets</vt:lpstr>
      </vt:variant>
      <vt:variant>
        <vt:i4>1</vt:i4>
      </vt:variant>
    </vt:vector>
  </HeadingPairs>
  <TitlesOfParts>
    <vt:vector size="1" baseType="lpstr">
      <vt:lpstr>Sheet1</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