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Default Extension="png" ContentType="image/png"/>
  <Override PartName="/xl/styles.xml" ContentType="application/vnd.openxmlformats-officedocument.spreadsheetml.styles+xml"/>
  <Override PartName="/xl/drawings/drawing1.xml" ContentType="application/vnd.openxmlformats-officedocument.drawing+xml"/>
  <Default Extension="vml" ContentType="application/vnd.openxmlformats-officedocument.vmlDrawing"/>
  <Default Extension="bin" ContentType="application/vnd.openxmlformats-officedocument.spreadsheetml.printerSettings"/>
  <Override PartName="/xl/worksheets/sheet1.xml" ContentType="application/vnd.openxmlformats-officedocument.spreadsheetml.worksheet+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Relationships xmlns="http://schemas.openxmlformats.org/package/2006/relationships"><Relationship Id="rId2" Type="http://schemas.openxmlformats.org/package/2006/relationships/metadata/core-properties" Target="docProps/core.xml" /><Relationship Id="rId3" Type="http://schemas.openxmlformats.org/officeDocument/2006/relationships/extended-properties" Target="docProps/app.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Sheet1" sheetId="1" r:id="rId3"/>
  </sheets>
  <definedNames>
    <definedName name="_xlnm.Print_Area" localSheetId="0">Sheet1!$A$1:$H$89</definedName>
    <definedName name="_xlnm.Print_Titles" localSheetId="0">Sheet1!$1:$7</definedName>
    <definedName name="Z_65B94904_9918_453B_8D4A_5E3642501900_.wvu.PrintTitles" localSheetId="0" hidden="1">Sheet1!$1:$7</definedName>
    <definedName name="Z_6C3CDF40_0DC3_41F2_A664_8DBE6D169CDC_.wvu.PrintTitles" localSheetId="0" hidden="1">Sheet1!$1:$7</definedName>
  </definedNames>
  <calcPr fullCalcOnLoad="1"/>
</workbook>
</file>

<file path=xl/calcChain.xml><?xml version="1.0" encoding="utf-8"?>
<calcChain xmlns="http://schemas.openxmlformats.org/spreadsheetml/2006/main">
  <c r="C8" i="1" l="1"/>
</calcChain>
</file>

<file path=xl/sharedStrings.xml><?xml version="1.0" encoding="utf-8"?>
<sst xmlns="http://schemas.openxmlformats.org/spreadsheetml/2006/main" count="89" uniqueCount="89">
  <si>
    <t>Estado Analítico del Ejercicio del Presupuesto de Egresos</t>
  </si>
  <si>
    <t>Clasificación por Objeto del Gasto (Capítulo y Concepto)</t>
  </si>
  <si>
    <t>Del 1 de Enero al 31 de Marzo de 2024</t>
  </si>
  <si>
    <t>(Cifras en Pesos)</t>
  </si>
  <si>
    <t>Concepto</t>
  </si>
  <si>
    <t>Egresos</t>
  </si>
  <si>
    <t>Subejercicio</t>
  </si>
  <si>
    <t>Aprobado</t>
  </si>
  <si>
    <t>Ampliaciones/ (Reducciones)</t>
  </si>
  <si>
    <t>Modificado</t>
  </si>
  <si>
    <t>Devengado</t>
  </si>
  <si>
    <t>Pagado</t>
  </si>
  <si>
    <t>3 = (1 + 2 )</t>
  </si>
  <si>
    <t>6 = ( 3 - 4 )</t>
  </si>
  <si>
    <t>Servicios Personales</t>
  </si>
  <si>
    <t>Remuneraciones al Personal de Carácter Permanente</t>
  </si>
  <si>
    <t>Remuneraciones al Personal de Carácter Transitorio</t>
  </si>
  <si>
    <t>Remuneraciones Adicionales y Especiales</t>
  </si>
  <si>
    <t>Seguridad Social</t>
  </si>
  <si>
    <t>Otras Prestaciones Sociales y Económicas</t>
  </si>
  <si>
    <t>Previsiones</t>
  </si>
  <si>
    <t>Pago de Estímulos a Servidores Públicos</t>
  </si>
  <si>
    <t>Materiales y Suministros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</si>
  <si>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</si>
  <si>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</si>
  <si>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</si>
  <si>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</si>
  <si>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</si>
  <si>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</si>
  <si>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</si>
  <si>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</si>
  <si>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</si>
  <si>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Generales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</si>
  <si>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</si>
  <si>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</si>
  <si>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</si>
  <si>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</si>
  <si>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</si>
  <si>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</si>
  <si>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</si>
  <si>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</si>
  <si>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</si>
  <si>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Asignaciones, Subsidios y Otras Ayudas</t>
  </si>
  <si>
    <t>Transferencias Internas y Asignaciones al Sector Público</t>
  </si>
  <si>
    <t>Transferencias al Resto del Sector Público</t>
  </si>
  <si>
    <t>Subsidios y Subvenciones</t>
  </si>
  <si>
    <t>Ayudas Sociales</t>
  </si>
  <si>
    <t>Pensiones y Jubilaciones</t>
  </si>
  <si>
    <t>Transferencias a Fideicomisos, Mandatos y Otros Análogos</t>
  </si>
  <si>
    <t>Transferencias a la Seguridad Social</t>
  </si>
  <si>
    <t>Donativos</t>
  </si>
  <si>
    <t>Transferencias al Exterior</t>
  </si>
  <si>
    <t>Bienes Muebles, Inmuebles e Intangibles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</si>
  <si>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</si>
  <si>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</si>
  <si>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</si>
  <si>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</si>
  <si>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</si>
  <si>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</si>
  <si>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</si>
  <si>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</si>
  <si>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</si>
  <si>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Inversión Pública</t>
  </si>
  <si>
    <t>Obra Pública en Bienes de Dominio Público</t>
  </si>
  <si>
    <t>Obra Pública en Bienes Propios</t>
  </si>
  <si>
    <t>Proyectos Productivos y Acciones de Fomento</t>
  </si>
  <si>
    <t>Inversiones Financieras y Otras Provisiones</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</si>
  <si>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</si>
  <si>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</si>
  <si>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</si>
  <si>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</si>
  <si>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</si>
  <si>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</si>
  <si>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</si>
  <si>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Participaciones y Aportaciones</t>
  </si>
  <si>
    <t>Participaciones</t>
  </si>
  <si>
    <t>Aportaciones</t>
  </si>
  <si>
    <t>Convenios</t>
  </si>
  <si>
    <t>Deuda Pública</t>
  </si>
  <si>
    <t>Amortización de la Deuda Pública</t>
  </si>
  <si>
    <t>Intereses de la Deuda Pública</t>
  </si>
  <si>
    <t>Comisiones de la Deuda Pública</t>
  </si>
  <si>
    <t>Gastos de la Deuda Pública</t>
  </si>
  <si>
    <t>Costo por Coberturas</t>
  </si>
  <si>
    <t>Apoyos Financieros</t>
  </si>
  <si>
    <t>Adeudos de Ejercicios Fiscales Anteriores (Adefas)</t>
  </si>
  <si>
    <t>Total del Gasto</t>
  </si>
  <si>
    <t>* Este formato está predeterminado por la Ley de Disciplina Financiera de las Entidades Federativas y los Municipios y no pueden ser modificados los apartados de los momentos presupuestales, aún cuando estos no correspondan al estatus real del recurso. En este supuesto se presenta el apartado de "subejercicio" el cual integra, en su mayoría, recurso que se encuentra en proceso de ejercicio con un calendario vigente y debidamente formalizado.</t>
  </si>
  <si>
    <t>"Bajo protesta de decir verdad declaramos que los Estados Financieros y sus Notas, son razonablemente correctos y son responsabilidad del emisor"</t>
  </si>
</sst>
</file>

<file path=xl/styles.xml><?xml version="1.0" encoding="utf-8"?>
<styleSheet xmlns="http://schemas.openxmlformats.org/spreadsheetml/2006/main">
  <numFmts count="1">
    <numFmt numFmtId="177" formatCode="_-* #,##0.00_-;\-* #,##0.00_-;_-* &quot;-&quot;??_-;_-@_-"/>
  </numFmts>
  <fonts count="15">
    <font>
      <sz val="10"/>
      <color theme="1"/>
      <name val="Arial"/>
      <family val="2"/>
    </font>
    <font>
      <sz val="9"/>
      <color theme="1"/>
      <name val="Arial"/>
      <family val="2"/>
    </font>
    <font>
      <sz val="11"/>
      <color theme="1"/>
      <name val="Calibri"/>
      <family val="2"/>
      <scheme val="minor"/>
    </font>
    <font>
      <sz val="8"/>
      <color theme="1"/>
      <name val="Calibri"/>
      <family val="2"/>
      <scheme val="minor"/>
    </font>
    <font>
      <b/>
      <sz val="9"/>
      <color rgb="FF000000"/>
      <name val="Calibri"/>
      <family val="2"/>
      <scheme val="minor"/>
    </font>
    <font>
      <b/>
      <sz val="9"/>
      <color theme="1"/>
      <name val="Calibri"/>
      <family val="2"/>
      <scheme val="minor"/>
    </font>
    <font>
      <sz val="9"/>
      <color theme="1"/>
      <name val="Calibri"/>
      <family val="2"/>
      <scheme val="minor"/>
    </font>
    <font>
      <sz val="9"/>
      <color rgb="FF000000"/>
      <name val="Calibri"/>
      <family val="2"/>
      <scheme val="minor"/>
    </font>
    <font>
      <sz val="11"/>
      <color rgb="FF000000"/>
      <name val="Calibri"/>
      <family val="2"/>
    </font>
    <font>
      <b/>
      <sz val="9"/>
      <color theme="0"/>
      <name val="Calibri"/>
      <family val="2"/>
      <scheme val="minor"/>
    </font>
    <font>
      <sz val="9"/>
      <color theme="0"/>
      <name val="DINPro-Regular"/>
      <family val="3"/>
    </font>
    <font>
      <b/>
      <sz val="7"/>
      <name val="Encode Sans Expanded SemiBold"/>
      <family val="2"/>
    </font>
    <font>
      <sz val="7"/>
      <color theme="1"/>
      <name val="Encode Sans Expanded SemiBold"/>
      <family val="2"/>
    </font>
    <font>
      <b/>
      <sz val="10"/>
      <name val="Encode Sans Expanded SemiBold"/>
      <family val="2"/>
    </font>
    <font>
      <sz val="10"/>
      <color theme="1"/>
      <name val="Encode Sans Expanded SemiBold"/>
      <family val="2"/>
    </font>
  </fonts>
  <fills count="5">
    <fill>
      <patternFill patternType="none"/>
    </fill>
    <fill>
      <patternFill patternType="gray125"/>
    </fill>
    <fill>
      <patternFill patternType="solid">
        <fgColor rgb="FFAB0033"/>
        <bgColor indexed="64"/>
      </patternFill>
    </fill>
    <fill>
      <patternFill patternType="solid">
        <fgColor rgb="FFFFFFFF"/>
        <bgColor indexed="64"/>
      </patternFill>
    </fill>
    <fill>
      <patternFill patternType="solid">
        <fgColor rgb="FFBFBFBF"/>
        <bgColor indexed="64"/>
      </patternFill>
    </fill>
  </fills>
  <borders count="14">
    <border>
      <left/>
      <right/>
      <top/>
      <bottom/>
      <diagonal/>
    </border>
    <border>
      <left style="thin">
        <color auto="1"/>
      </left>
      <right/>
      <top style="thin">
        <color auto="1"/>
      </top>
      <bottom/>
    </border>
    <border>
      <left/>
      <right style="thin">
        <color auto="1"/>
      </right>
      <top style="thin">
        <color auto="1"/>
      </top>
      <bottom/>
    </border>
    <border>
      <left style="thin">
        <color auto="1"/>
      </left>
      <right/>
      <top style="thin">
        <color auto="1"/>
      </top>
      <bottom style="thin">
        <color auto="1"/>
      </bottom>
    </border>
    <border>
      <left/>
      <right/>
      <top style="thin">
        <color auto="1"/>
      </top>
      <bottom style="thin">
        <color auto="1"/>
      </bottom>
    </border>
    <border>
      <left/>
      <right style="thin">
        <color auto="1"/>
      </right>
      <top style="thin">
        <color auto="1"/>
      </top>
      <bottom style="thin">
        <color auto="1"/>
      </bottom>
    </border>
    <border>
      <left style="thin">
        <color auto="1"/>
      </left>
      <right style="thin">
        <color auto="1"/>
      </right>
      <top style="thin">
        <color auto="1"/>
      </top>
      <bottom style="thin">
        <color auto="1"/>
      </bottom>
    </border>
    <border>
      <left style="thin">
        <color auto="1"/>
      </left>
      <right/>
      <top/>
      <bottom/>
    </border>
    <border>
      <left/>
      <right style="thin">
        <color auto="1"/>
      </right>
      <top/>
      <bottom/>
    </border>
    <border>
      <left style="thin">
        <color auto="1"/>
      </left>
      <right/>
      <top/>
      <bottom style="thin">
        <color auto="1"/>
      </bottom>
    </border>
    <border>
      <left/>
      <right style="thin">
        <color auto="1"/>
      </right>
      <top/>
      <bottom style="thin">
        <color auto="1"/>
      </bottom>
    </border>
    <border>
      <left style="thin">
        <color auto="1"/>
      </left>
      <right style="thin">
        <color auto="1"/>
      </right>
      <top/>
      <bottom/>
    </border>
    <border>
      <left/>
      <right/>
      <top/>
      <bottom style="thin">
        <color auto="1"/>
      </bottom>
    </border>
    <border>
      <left style="thin">
        <color auto="1"/>
      </left>
      <right style="thin">
        <color auto="1"/>
      </right>
      <top/>
      <bottom style="thin">
        <color auto="1"/>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2" fillId="0" borderId="0" applyFont="0" applyFill="0" applyBorder="0" applyAlignment="0" applyProtection="0"/>
    <xf numFmtId="177" fontId="8" fillId="0" borderId="0" applyFont="0" applyFill="0" applyBorder="0" applyAlignment="0" applyProtection="0"/>
  </cellStyleXfs>
  <cellXfs count="47">
    <xf numFmtId="0" fontId="0" fillId="0" borderId="0" xfId="0"/>
    <xf numFmtId="0" fontId="14" fillId="0" borderId="0" xfId="0" applyFont="1" applyBorder="1"/>
    <xf numFmtId="37" fontId="13" fillId="0" borderId="0" xfId="20" applyNumberFormat="1" applyFont="1" applyFill="1" applyBorder="1" applyAlignment="1" applyProtection="1">
      <alignment horizontal="center"/>
      <protection/>
    </xf>
    <xf numFmtId="0" fontId="12" fillId="0" borderId="0" xfId="0" applyFont="1" applyBorder="1" applyAlignment="1">
      <alignment vertical="center"/>
    </xf>
    <xf numFmtId="37" fontId="11" fillId="0" borderId="0" xfId="20" applyNumberFormat="1" applyFont="1" applyFill="1" applyBorder="1" applyAlignment="1" applyProtection="1">
      <alignment horizontal="center" vertical="center"/>
      <protection/>
    </xf>
    <xf numFmtId="0" fontId="10" fillId="0" borderId="0" xfId="0" applyFont="1"/>
    <xf numFmtId="37" fontId="9" fillId="2" borderId="1" xfId="20" applyNumberFormat="1" applyFont="1" applyFill="1" applyBorder="1" applyAlignment="1" applyProtection="1">
      <alignment horizontal="center" vertical="center" wrapText="1"/>
      <protection/>
    </xf>
    <xf numFmtId="37" fontId="9" fillId="2" borderId="2" xfId="20" applyNumberFormat="1" applyFont="1" applyFill="1" applyBorder="1" applyAlignment="1" applyProtection="1">
      <alignment horizontal="center" vertical="center"/>
      <protection/>
    </xf>
    <xf numFmtId="37" fontId="9" fillId="2" borderId="3" xfId="20" applyNumberFormat="1" applyFont="1" applyFill="1" applyBorder="1" applyAlignment="1" applyProtection="1">
      <alignment horizontal="center"/>
      <protection/>
    </xf>
    <xf numFmtId="37" fontId="9" fillId="2" borderId="4" xfId="20" applyNumberFormat="1" applyFont="1" applyFill="1" applyBorder="1" applyAlignment="1" applyProtection="1">
      <alignment horizontal="center"/>
      <protection/>
    </xf>
    <xf numFmtId="37" fontId="9" fillId="2" borderId="5" xfId="20" applyNumberFormat="1" applyFont="1" applyFill="1" applyBorder="1" applyAlignment="1" applyProtection="1">
      <alignment horizontal="center"/>
      <protection/>
    </xf>
    <xf numFmtId="37" fontId="9" fillId="2" borderId="6" xfId="20" applyNumberFormat="1" applyFont="1" applyFill="1" applyBorder="1" applyAlignment="1" applyProtection="1">
      <alignment horizontal="center" vertical="center" wrapText="1"/>
      <protection/>
    </xf>
    <xf numFmtId="37" fontId="9" fillId="2" borderId="7" xfId="20" applyNumberFormat="1" applyFont="1" applyFill="1" applyBorder="1" applyAlignment="1" applyProtection="1">
      <alignment horizontal="center" vertical="center"/>
      <protection/>
    </xf>
    <xf numFmtId="37" fontId="9" fillId="2" borderId="8" xfId="20" applyNumberFormat="1" applyFont="1" applyFill="1" applyBorder="1" applyAlignment="1" applyProtection="1">
      <alignment horizontal="center" vertical="center"/>
      <protection/>
    </xf>
    <xf numFmtId="37" fontId="9" fillId="2" borderId="6" xfId="20" applyNumberFormat="1" applyFont="1" applyFill="1" applyBorder="1" applyAlignment="1" applyProtection="1">
      <alignment horizontal="center" vertical="center"/>
      <protection/>
    </xf>
    <xf numFmtId="37" fontId="9" fillId="2" borderId="9" xfId="20" applyNumberFormat="1" applyFont="1" applyFill="1" applyBorder="1" applyAlignment="1" applyProtection="1">
      <alignment horizontal="center" vertical="center"/>
      <protection/>
    </xf>
    <xf numFmtId="37" fontId="9" fillId="2" borderId="10" xfId="20" applyNumberFormat="1" applyFont="1" applyFill="1" applyBorder="1" applyAlignment="1" applyProtection="1">
      <alignment horizontal="center" vertical="center"/>
      <protection/>
    </xf>
    <xf numFmtId="37" fontId="9" fillId="2" borderId="6" xfId="20" applyNumberFormat="1" applyFont="1" applyFill="1" applyBorder="1" applyAlignment="1" applyProtection="1">
      <alignment horizontal="center"/>
      <protection/>
    </xf>
    <xf numFmtId="0" fontId="6" fillId="0" borderId="0" xfId="0" applyFont="1"/>
    <xf numFmtId="0" fontId="4" fillId="3" borderId="1" xfId="0" applyFont="1" applyFill="1" applyBorder="1" applyAlignment="1">
      <alignment horizontal="left" wrapText="1"/>
    </xf>
    <xf numFmtId="0" fontId="4" fillId="3" borderId="2" xfId="0" applyFont="1" applyFill="1" applyBorder="1" applyAlignment="1">
      <alignment horizontal="left" wrapText="1"/>
    </xf>
    <xf numFmtId="3" fontId="4" fillId="3" borderId="11" xfId="21" applyNumberFormat="1" applyFont="1" applyFill="1" applyBorder="1" applyAlignment="1">
      <alignment horizontal="right"/>
    </xf>
    <xf numFmtId="0" fontId="7" fillId="3" borderId="7" xfId="0" applyFont="1" applyFill="1" applyBorder="1" applyAlignment="1">
      <alignment horizontal="center" vertical="center" wrapText="1"/>
    </xf>
    <xf numFmtId="0" fontId="7" fillId="3" borderId="0" xfId="0" applyFont="1" applyFill="1" applyBorder="1" applyAlignment="1">
      <alignment vertical="center" wrapText="1"/>
    </xf>
    <xf numFmtId="3" fontId="7" fillId="3" borderId="11" xfId="21" applyNumberFormat="1" applyFont="1" applyFill="1" applyBorder="1" applyAlignment="1" applyProtection="1">
      <alignment horizontal="right"/>
      <protection locked="0"/>
    </xf>
    <xf numFmtId="3" fontId="7" fillId="3" borderId="11" xfId="21" applyNumberFormat="1" applyFont="1" applyFill="1" applyBorder="1" applyAlignment="1">
      <alignment horizontal="right"/>
    </xf>
    <xf numFmtId="3" fontId="6" fillId="0" borderId="0" xfId="0" applyNumberFormat="1" applyFont="1"/>
    <xf numFmtId="0" fontId="4" fillId="3" borderId="7" xfId="0" applyFont="1" applyFill="1" applyBorder="1" applyAlignment="1">
      <alignment horizontal="left" wrapText="1"/>
    </xf>
    <xf numFmtId="0" fontId="4" fillId="3" borderId="8" xfId="0" applyFont="1" applyFill="1" applyBorder="1" applyAlignment="1">
      <alignment horizontal="left" wrapText="1"/>
    </xf>
    <xf numFmtId="3" fontId="7" fillId="0" borderId="11" xfId="21" applyNumberFormat="1" applyFont="1" applyFill="1" applyBorder="1" applyAlignment="1" applyProtection="1">
      <alignment horizontal="right"/>
      <protection locked="0"/>
    </xf>
    <xf numFmtId="3" fontId="4" fillId="0" borderId="11" xfId="21" applyNumberFormat="1" applyFont="1" applyFill="1" applyBorder="1" applyAlignment="1">
      <alignment horizontal="right"/>
    </xf>
    <xf numFmtId="0" fontId="4" fillId="3" borderId="7" xfId="0" applyFont="1" applyFill="1" applyBorder="1" applyAlignment="1">
      <alignment horizontal="left" vertical="center" wrapText="1"/>
    </xf>
    <xf numFmtId="0" fontId="4" fillId="3" borderId="0" xfId="0" applyFont="1" applyFill="1" applyBorder="1" applyAlignment="1">
      <alignment horizontal="left" vertical="center" wrapText="1"/>
    </xf>
    <xf numFmtId="0" fontId="7" fillId="3" borderId="9" xfId="0" applyFont="1" applyFill="1" applyBorder="1" applyAlignment="1">
      <alignment horizontal="center" vertical="center" wrapText="1"/>
    </xf>
    <xf numFmtId="0" fontId="7" fillId="3" borderId="12" xfId="0" applyFont="1" applyFill="1" applyBorder="1" applyAlignment="1">
      <alignment vertical="center" wrapText="1"/>
    </xf>
    <xf numFmtId="3" fontId="7" fillId="3" borderId="13" xfId="21" applyNumberFormat="1" applyFont="1" applyFill="1" applyBorder="1" applyAlignment="1" applyProtection="1">
      <alignment horizontal="right"/>
      <protection locked="0"/>
    </xf>
    <xf numFmtId="3" fontId="7" fillId="3" borderId="13" xfId="21" applyNumberFormat="1" applyFont="1" applyFill="1" applyBorder="1" applyAlignment="1">
      <alignment horizontal="right"/>
    </xf>
    <xf numFmtId="0" fontId="6" fillId="0" borderId="0" xfId="0" applyFont="1" applyBorder="1"/>
    <xf numFmtId="0" fontId="5" fillId="4" borderId="3" xfId="0" applyFont="1" applyFill="1" applyBorder="1" applyAlignment="1">
      <alignment horizontal="justify" vertical="center" wrapText="1"/>
    </xf>
    <xf numFmtId="0" fontId="5" fillId="4" borderId="5" xfId="0" applyFont="1" applyFill="1" applyBorder="1" applyAlignment="1">
      <alignment horizontal="justify" vertical="center" wrapText="1"/>
    </xf>
    <xf numFmtId="3" fontId="4" fillId="4" borderId="6" xfId="21" applyNumberFormat="1" applyFont="1" applyFill="1" applyBorder="1" applyAlignment="1">
      <alignment horizontal="right"/>
    </xf>
    <xf numFmtId="0" fontId="3" fillId="0" borderId="0" xfId="0" applyFont="1" applyAlignment="1">
      <alignment horizontal="justify" vertical="center" wrapText="1"/>
    </xf>
    <xf numFmtId="0" fontId="3" fillId="0" borderId="0" xfId="0" applyFont="1" applyAlignment="1">
      <alignment/>
    </xf>
    <xf numFmtId="0" fontId="3" fillId="0" borderId="0" xfId="0" applyFont="1" applyFill="1" applyBorder="1" applyAlignment="1" applyProtection="1">
      <alignment/>
      <protection/>
    </xf>
    <xf numFmtId="0" fontId="2" fillId="0" borderId="0" xfId="0"/>
    <xf numFmtId="3" fontId="1" fillId="0" borderId="0" xfId="0" applyNumberFormat="1" applyFont="1"/>
    <xf numFmtId="0" fontId="1" fillId="0" borderId="0" xfId="0" applyFont="1"/>
  </cellXfs>
  <cellStyles count="8">
    <cellStyle name="Normal" xfId="0" builtinId="0"/>
    <cellStyle name="Percent" xfId="15" builtinId="5"/>
    <cellStyle name="Currency" xfId="16" builtinId="4"/>
    <cellStyle name="Currency [0]" xfId="17" builtinId="7"/>
    <cellStyle name="Comma" xfId="18" builtinId="3"/>
    <cellStyle name="Comma [0]" xfId="19" builtinId="6"/>
    <cellStyle name="Millares" xfId="20"/>
    <cellStyle name="Millares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2"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calcChain" Target="calcChain.xml" /><Relationship Id="rId3" Type="http://schemas.openxmlformats.org/officeDocument/2006/relationships/worksheet" Target="worksheets/sheet1.xml" /><Relationship Id="rId1" Type="http://schemas.openxmlformats.org/officeDocument/2006/relationships/theme" Target="theme/theme1.xml" /></Relationships>
</file>

<file path=xl/drawings/_rels/drawing1.xml.rels><?xml version="1.0" encoding="UTF-8" standalone="yes"?><Relationships xmlns="http://schemas.openxmlformats.org/package/2006/relationships"><Relationship Id="rId2" Type="http://schemas.openxmlformats.org/officeDocument/2006/relationships/image" Target="../media/image3.png" /><Relationship Id="rId1" Type="http://schemas.openxmlformats.org/officeDocument/2006/relationships/image" Target="../media/image2.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285750</xdr:colOff>
      <xdr:row>0</xdr:row>
      <xdr:rowOff>123825</xdr:rowOff>
    </xdr:from>
    <xdr:to>
      <xdr:col>1</xdr:col>
      <xdr:colOff>1720213</xdr:colOff>
      <xdr:row>2</xdr:row>
      <xdr:rowOff>248512</xdr:rowOff>
    </xdr:to>
    <xdr:pic>
      <xdr:nvPicPr>
        <xdr:cNvPr id="1" name="Imagen 1">
          <a:extLst>
            <a:ext uri="{FF2B5EF4-FFF2-40B4-BE49-F238E27FC236}">
              <a16:creationId xmlns:a16="http://schemas.microsoft.com/office/drawing/2014/main" id="{895e08df-131a-4957-a9b2-443860d5acc8}"/>
            </a:ext>
          </a:extLst>
        </xdr:cNvPr>
        <xdr:cNvPicPr>
          <a:picLocks noChangeAspect="1"/>
        </xdr:cNvPicPr>
      </xdr:nvPicPr>
      <xdr:blipFill>
        <a:blip r:embed="rId1"/>
        <a:srcRect l="3007" t="5952" r="0" b="0"/>
        <a:stretch>
          <a:fillRect/>
        </a:stretch>
      </xdr:blipFill>
      <xdr:spPr>
        <a:xfrm>
          <a:off x="285750" y="123825"/>
          <a:ext cx="1962150" cy="714375"/>
        </a:xfrm>
        <a:prstGeom prst="rect"/>
      </xdr:spPr>
    </xdr:pic>
    <xdr:clientData/>
  </xdr:twoCellAnchor>
  <xdr:twoCellAnchor editAs="oneCell">
    <xdr:from>
      <xdr:col>6</xdr:col>
      <xdr:colOff>457200</xdr:colOff>
      <xdr:row>0</xdr:row>
      <xdr:rowOff>123825</xdr:rowOff>
    </xdr:from>
    <xdr:to>
      <xdr:col>7</xdr:col>
      <xdr:colOff>37666</xdr:colOff>
      <xdr:row>3</xdr:row>
      <xdr:rowOff>58592</xdr:rowOff>
    </xdr:to>
    <xdr:pic>
      <xdr:nvPicPr>
        <xdr:cNvPr id="2" name="Imagen 6">
          <a:extLst>
            <a:ext uri="{FF2B5EF4-FFF2-40B4-BE49-F238E27FC236}">
              <a16:creationId xmlns:a16="http://schemas.microsoft.com/office/drawing/2014/main" id="{89409228-d163-4611-9b38-716f23d07150}"/>
            </a:ext>
          </a:extLst>
        </xdr:cNvPr>
        <xdr:cNvPicPr>
          <a:picLocks noChangeAspect="1"/>
        </xdr:cNvPicPr>
      </xdr:nvPicPr>
      <xdr:blipFill>
        <a:blip r:embed="rId2"/>
        <a:stretch>
          <a:fillRect/>
        </a:stretch>
      </xdr:blipFill>
      <xdr:spPr>
        <a:xfrm>
          <a:off x="9572625" y="123825"/>
          <a:ext cx="752475" cy="819150"/>
        </a:xfrm>
        <a:prstGeom prst="rec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2" Type="http://schemas.openxmlformats.org/officeDocument/2006/relationships/vmlDrawing" Target="../drawings/vmlDrawing1.vml" /><Relationship Id="rId3" Type="http://schemas.openxmlformats.org/officeDocument/2006/relationships/printerSettings" Target="../printerSettings/printerSettings1.bin" /><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a891c8d-b93a-46a7-bc63-4a621ba8dab3}">
  <sheetPr>
    <tabColor rgb="FFC00000"/>
  </sheetPr>
  <dimension ref="A1:N84"/>
  <sheetViews>
    <sheetView showGridLines="0" workbookViewId="0" topLeftCell="G73">
      <selection pane="topLeft" activeCell="K85" sqref="K85"/>
    </sheetView>
  </sheetViews>
  <sheetFormatPr defaultColWidth="11.5442857142857" defaultRowHeight="11.5" customHeight="1"/>
  <cols>
    <col min="1" max="1" width="7.85714285714286" style="46" customWidth="1"/>
    <col min="2" max="2" width="51" style="46" customWidth="1"/>
    <col min="3" max="3" width="17.8571428571429" style="46" customWidth="1"/>
    <col min="4" max="4" width="20.2857142857143" style="46" customWidth="1"/>
    <col min="5" max="6" width="19.8571428571429" style="46" customWidth="1"/>
    <col min="7" max="7" width="17.5714285714286" style="46" customWidth="1"/>
    <col min="8" max="8" width="16.5714285714286" style="46" customWidth="1"/>
    <col min="9" max="16384" width="11.5714285714286" style="46"/>
  </cols>
  <sheetData>
    <row r="1" spans="1:8" s="1" customFormat="1" ht="23.25" customHeight="1">
      <c r="A1" s="2" t="s">
        <v>0</v>
      </c>
      <c r="B1" s="2"/>
      <c r="C1" s="2"/>
      <c r="D1" s="2"/>
      <c r="E1" s="2"/>
      <c r="F1" s="2"/>
      <c r="G1" s="2"/>
      <c r="H1" s="2"/>
    </row>
    <row r="2" spans="1:8" s="1" customFormat="1" ht="23.25" customHeight="1">
      <c r="A2" s="2" t="s">
        <v>1</v>
      </c>
      <c r="B2" s="2"/>
      <c r="C2" s="2"/>
      <c r="D2" s="2"/>
      <c r="E2" s="2"/>
      <c r="F2" s="2"/>
      <c r="G2" s="2"/>
      <c r="H2" s="2"/>
    </row>
    <row r="3" spans="1:8" s="1" customFormat="1" ht="23.25" customHeight="1">
      <c r="A3" s="2" t="s">
        <v>2</v>
      </c>
      <c r="B3" s="2"/>
      <c r="C3" s="2"/>
      <c r="D3" s="2"/>
      <c r="E3" s="2"/>
      <c r="F3" s="2"/>
      <c r="G3" s="2"/>
      <c r="H3" s="2"/>
    </row>
    <row r="4" spans="1:8" s="3" customFormat="1" ht="15" customHeight="1">
      <c r="A4" s="4" t="s">
        <v>3</v>
      </c>
      <c r="B4" s="4"/>
      <c r="C4" s="4"/>
      <c r="D4" s="4"/>
      <c r="E4" s="4"/>
      <c r="F4" s="4"/>
      <c r="G4" s="4"/>
      <c r="H4" s="4"/>
    </row>
    <row r="5" spans="1:8" s="5" customFormat="1" ht="12.5">
      <c r="A5" s="6" t="s">
        <v>4</v>
      </c>
      <c r="B5" s="7"/>
      <c r="C5" s="8" t="s">
        <v>5</v>
      </c>
      <c r="D5" s="9"/>
      <c r="E5" s="9"/>
      <c r="F5" s="9"/>
      <c r="G5" s="10"/>
      <c r="H5" s="11" t="s">
        <v>6</v>
      </c>
    </row>
    <row r="6" spans="1:8" s="5" customFormat="1" ht="24.75" customHeight="1">
      <c r="A6" s="12"/>
      <c r="B6" s="13"/>
      <c r="C6" s="14" t="s">
        <v>7</v>
      </c>
      <c r="D6" s="11" t="s">
        <v>8</v>
      </c>
      <c r="E6" s="14" t="s">
        <v>9</v>
      </c>
      <c r="F6" s="14" t="s">
        <v>10</v>
      </c>
      <c r="G6" s="14" t="s">
        <v>11</v>
      </c>
      <c r="H6" s="11"/>
    </row>
    <row r="7" spans="1:8" s="5" customFormat="1" ht="12.5">
      <c r="A7" s="15"/>
      <c r="B7" s="16"/>
      <c r="C7" s="17">
        <v>1</v>
      </c>
      <c r="D7" s="17">
        <v>2</v>
      </c>
      <c r="E7" s="17" t="s">
        <v>12</v>
      </c>
      <c r="F7" s="17">
        <v>4</v>
      </c>
      <c r="G7" s="17">
        <v>5</v>
      </c>
      <c r="H7" s="17" t="s">
        <v>13</v>
      </c>
    </row>
    <row r="8" spans="1:8" s="18" customFormat="1" ht="17.15" customHeight="1">
      <c r="A8" s="19" t="s">
        <v>14</v>
      </c>
      <c r="B8" s="20"/>
      <c r="C8" s="21">
        <f t="shared" si="0" ref="C8:H8">SUM(C9:C15)</f>
        <v>28636091515.390007</v>
      </c>
      <c r="D8" s="21">
        <f t="shared" si="0"/>
        <v>66675157.749999285</v>
      </c>
      <c r="E8" s="21">
        <f t="shared" si="0"/>
        <v>28702766673.140007</v>
      </c>
      <c r="F8" s="21">
        <f t="shared" si="0"/>
        <v>7480205389.7200031</v>
      </c>
      <c r="G8" s="21">
        <f t="shared" si="0"/>
        <v>7410709890.4800034</v>
      </c>
      <c r="H8" s="21">
        <f t="shared" si="0"/>
        <v>21222561283.42001</v>
      </c>
    </row>
    <row r="9" spans="1:14" s="18" customFormat="1" ht="15.65" customHeight="1">
      <c r="A9" s="22">
        <v>11</v>
      </c>
      <c r="B9" s="23" t="s">
        <v>15</v>
      </c>
      <c r="C9" s="24">
        <v>12068995047</v>
      </c>
      <c r="D9" s="24">
        <f>E9-C9</f>
        <v>-775415933.72999954</v>
      </c>
      <c r="E9" s="25">
        <v>11293579113.27</v>
      </c>
      <c r="F9" s="24">
        <v>2844509170.6599994</v>
      </c>
      <c r="G9" s="24">
        <v>2844509086.6599994</v>
      </c>
      <c r="H9" s="25">
        <f t="shared" si="1" ref="H9:H73">E9-F9</f>
        <v>8449069942.6100006</v>
      </c>
      <c r="I9" s="26"/>
      <c r="J9" s="26"/>
      <c r="K9" s="26"/>
      <c r="L9" s="26"/>
      <c r="M9" s="26"/>
      <c r="N9" s="26"/>
    </row>
    <row r="10" spans="1:8" s="18" customFormat="1" ht="15.65" customHeight="1">
      <c r="A10" s="22">
        <v>12</v>
      </c>
      <c r="B10" s="23" t="s">
        <v>16</v>
      </c>
      <c r="C10" s="24">
        <v>305374820</v>
      </c>
      <c r="D10" s="24">
        <f t="shared" si="2" ref="D10:D15">E10-C10</f>
        <v>36199141.810000002</v>
      </c>
      <c r="E10" s="25">
        <v>341573961.81</v>
      </c>
      <c r="F10" s="24">
        <v>83287850.209999934</v>
      </c>
      <c r="G10" s="24">
        <v>83287850.209999934</v>
      </c>
      <c r="H10" s="25">
        <f t="shared" si="1"/>
        <v>258286111.60000008</v>
      </c>
    </row>
    <row r="11" spans="1:8" s="18" customFormat="1" ht="15.65" customHeight="1">
      <c r="A11" s="22">
        <v>13</v>
      </c>
      <c r="B11" s="23" t="s">
        <v>17</v>
      </c>
      <c r="C11" s="24">
        <v>6145909058.8400059</v>
      </c>
      <c r="D11" s="24">
        <f t="shared" si="2"/>
        <v>213579546.84999275</v>
      </c>
      <c r="E11" s="25">
        <v>6359488605.6899986</v>
      </c>
      <c r="F11" s="24">
        <v>2120109894.4200001</v>
      </c>
      <c r="G11" s="24">
        <v>2119456809.6200004</v>
      </c>
      <c r="H11" s="25">
        <f t="shared" si="1"/>
        <v>4239378711.2699986</v>
      </c>
    </row>
    <row r="12" spans="1:8" s="18" customFormat="1" ht="15.65" customHeight="1">
      <c r="A12" s="22">
        <v>14</v>
      </c>
      <c r="B12" s="23" t="s">
        <v>18</v>
      </c>
      <c r="C12" s="24">
        <v>2871258518.6900039</v>
      </c>
      <c r="D12" s="24">
        <f t="shared" si="2"/>
        <v>-72302473.05999136</v>
      </c>
      <c r="E12" s="25">
        <v>2798956045.6300125</v>
      </c>
      <c r="F12" s="24">
        <v>580073793.53000212</v>
      </c>
      <c r="G12" s="24">
        <v>568403502.75000215</v>
      </c>
      <c r="H12" s="25">
        <f t="shared" si="1"/>
        <v>2218882252.1000104</v>
      </c>
    </row>
    <row r="13" spans="1:8" s="18" customFormat="1" ht="15.65" customHeight="1">
      <c r="A13" s="22">
        <v>15</v>
      </c>
      <c r="B13" s="23" t="s">
        <v>19</v>
      </c>
      <c r="C13" s="24">
        <v>5718244665.8600006</v>
      </c>
      <c r="D13" s="24">
        <f t="shared" si="2"/>
        <v>555077105.73999691</v>
      </c>
      <c r="E13" s="25">
        <v>6273321771.5999975</v>
      </c>
      <c r="F13" s="24">
        <v>1501162769.000001</v>
      </c>
      <c r="G13" s="24">
        <v>1443990729.3400011</v>
      </c>
      <c r="H13" s="25">
        <f t="shared" si="1"/>
        <v>4772159002.5999966</v>
      </c>
    </row>
    <row r="14" spans="1:8" s="18" customFormat="1" ht="16" customHeight="1">
      <c r="A14" s="22">
        <v>16</v>
      </c>
      <c r="B14" s="23" t="s">
        <v>20</v>
      </c>
      <c r="C14" s="24">
        <v>82000000</v>
      </c>
      <c r="D14" s="24">
        <f t="shared" si="2"/>
        <v>0</v>
      </c>
      <c r="E14" s="25">
        <v>82000000</v>
      </c>
      <c r="F14" s="24">
        <v>0</v>
      </c>
      <c r="G14" s="24">
        <v>0</v>
      </c>
      <c r="H14" s="25">
        <f t="shared" si="1"/>
        <v>82000000</v>
      </c>
    </row>
    <row r="15" spans="1:8" s="18" customFormat="1" ht="16" customHeight="1">
      <c r="A15" s="22">
        <v>17</v>
      </c>
      <c r="B15" s="23" t="s">
        <v>21</v>
      </c>
      <c r="C15" s="24">
        <v>1444309405</v>
      </c>
      <c r="D15" s="24">
        <f t="shared" si="2"/>
        <v>109537770.14000058</v>
      </c>
      <c r="E15" s="25">
        <v>1553847175.1400006</v>
      </c>
      <c r="F15" s="24">
        <v>351061911.90000021</v>
      </c>
      <c r="G15" s="24">
        <v>351061911.90000021</v>
      </c>
      <c r="H15" s="25">
        <f t="shared" si="1"/>
        <v>1202785263.2400002</v>
      </c>
    </row>
    <row r="16" spans="1:8" s="18" customFormat="1" ht="17.15" customHeight="1">
      <c r="A16" s="27" t="s">
        <v>22</v>
      </c>
      <c r="B16" s="28"/>
      <c r="C16" s="21">
        <f t="shared" si="3" ref="C16:H16">SUM(C17:C25)</f>
        <v>1035077881.0899991</v>
      </c>
      <c r="D16" s="21">
        <f t="shared" si="3"/>
        <v>381069416.30000049</v>
      </c>
      <c r="E16" s="21">
        <f t="shared" si="3"/>
        <v>1416147297.3899999</v>
      </c>
      <c r="F16" s="21">
        <f t="shared" si="3"/>
        <v>502882006.09000009</v>
      </c>
      <c r="G16" s="21">
        <f t="shared" si="3"/>
        <v>416417364.90999997</v>
      </c>
      <c r="H16" s="21">
        <f t="shared" si="3"/>
        <v>913265291.29999971</v>
      </c>
    </row>
    <row r="17" spans="1:8" s="18" customFormat="1" ht="12">
      <c r="A17" s="22">
        <v>21</v>
      </c>
      <c r="B17" s="23" t="s">
        <v>23</v>
      </c>
      <c r="C17" s="24">
        <v>370853802.73999918</v>
      </c>
      <c r="D17" s="24">
        <f t="shared" si="4" ref="D17:D25">E17-C17</f>
        <v>269702928.71000075</v>
      </c>
      <c r="E17" s="25">
        <v>640556731.44999993</v>
      </c>
      <c r="F17" s="24">
        <v>220539220.8900001</v>
      </c>
      <c r="G17" s="29">
        <v>205860045.04000002</v>
      </c>
      <c r="H17" s="25">
        <f t="shared" si="1"/>
        <v>420017510.55999982</v>
      </c>
    </row>
    <row r="18" spans="1:8" s="18" customFormat="1" ht="12">
      <c r="A18" s="22">
        <v>22</v>
      </c>
      <c r="B18" s="23" t="s">
        <v>24</v>
      </c>
      <c r="C18" s="24">
        <v>242286459.59</v>
      </c>
      <c r="D18" s="24">
        <f t="shared" si="4"/>
        <v>14295853.549999982</v>
      </c>
      <c r="E18" s="25">
        <v>256582313.13999999</v>
      </c>
      <c r="F18" s="24">
        <v>51065239.840000004</v>
      </c>
      <c r="G18" s="29">
        <v>16651274.9</v>
      </c>
      <c r="H18" s="25">
        <f t="shared" si="1"/>
        <v>205517073.29999998</v>
      </c>
    </row>
    <row r="19" spans="1:8" s="18" customFormat="1" ht="12">
      <c r="A19" s="22">
        <v>23</v>
      </c>
      <c r="B19" s="23" t="s">
        <v>25</v>
      </c>
      <c r="C19" s="24">
        <v>0</v>
      </c>
      <c r="D19" s="24">
        <f t="shared" si="4"/>
        <v>141000</v>
      </c>
      <c r="E19" s="25">
        <v>141000</v>
      </c>
      <c r="F19" s="24">
        <v>141000</v>
      </c>
      <c r="G19" s="29">
        <v>0</v>
      </c>
      <c r="H19" s="25">
        <f t="shared" si="1"/>
        <v>0</v>
      </c>
    </row>
    <row r="20" spans="1:8" s="18" customFormat="1" ht="16.5" customHeight="1">
      <c r="A20" s="22">
        <v>24</v>
      </c>
      <c r="B20" s="23" t="s">
        <v>26</v>
      </c>
      <c r="C20" s="24">
        <v>13880342.420000006</v>
      </c>
      <c r="D20" s="24">
        <f t="shared" si="4"/>
        <v>10785166.839999989</v>
      </c>
      <c r="E20" s="25">
        <v>24665509.259999994</v>
      </c>
      <c r="F20" s="24">
        <v>10455804.760000005</v>
      </c>
      <c r="G20" s="29">
        <v>5513162.5</v>
      </c>
      <c r="H20" s="25">
        <f t="shared" si="1"/>
        <v>14209704.499999989</v>
      </c>
    </row>
    <row r="21" spans="1:8" s="18" customFormat="1" ht="16.5" customHeight="1">
      <c r="A21" s="22">
        <v>25</v>
      </c>
      <c r="B21" s="23" t="s">
        <v>27</v>
      </c>
      <c r="C21" s="24">
        <v>41449180.240000002</v>
      </c>
      <c r="D21" s="24">
        <f t="shared" si="4"/>
        <v>2589842.0899999961</v>
      </c>
      <c r="E21" s="25">
        <v>44039022.329999998</v>
      </c>
      <c r="F21" s="24">
        <v>11662221.829999998</v>
      </c>
      <c r="G21" s="29">
        <v>9715109.6999999993</v>
      </c>
      <c r="H21" s="25">
        <f t="shared" si="1"/>
        <v>32376800.5</v>
      </c>
    </row>
    <row r="22" spans="1:8" s="18" customFormat="1" ht="12">
      <c r="A22" s="22">
        <v>26</v>
      </c>
      <c r="B22" s="23" t="s">
        <v>28</v>
      </c>
      <c r="C22" s="24">
        <v>160319592.29999998</v>
      </c>
      <c r="D22" s="24">
        <f t="shared" si="4"/>
        <v>20916836.319999844</v>
      </c>
      <c r="E22" s="25">
        <v>181236428.61999983</v>
      </c>
      <c r="F22" s="24">
        <v>44684527.320000015</v>
      </c>
      <c r="G22" s="29">
        <v>24704092.66</v>
      </c>
      <c r="H22" s="25">
        <f t="shared" si="1"/>
        <v>136551901.2999998</v>
      </c>
    </row>
    <row r="23" spans="1:8" s="18" customFormat="1" ht="12">
      <c r="A23" s="22">
        <v>27</v>
      </c>
      <c r="B23" s="23" t="s">
        <v>29</v>
      </c>
      <c r="C23" s="24">
        <v>129900118.83000001</v>
      </c>
      <c r="D23" s="24">
        <f t="shared" si="4"/>
        <v>6301393.5800000727</v>
      </c>
      <c r="E23" s="25">
        <v>136201512.41000009</v>
      </c>
      <c r="F23" s="24">
        <v>127446297.67</v>
      </c>
      <c r="G23" s="29">
        <v>125513633.19999999</v>
      </c>
      <c r="H23" s="25">
        <f t="shared" si="1"/>
        <v>8755214.740000084</v>
      </c>
    </row>
    <row r="24" spans="1:8" s="18" customFormat="1" ht="12">
      <c r="A24" s="22">
        <v>28</v>
      </c>
      <c r="B24" s="23" t="s">
        <v>30</v>
      </c>
      <c r="C24" s="24">
        <v>8776544.3099999987</v>
      </c>
      <c r="D24" s="24">
        <f t="shared" si="4"/>
        <v>25884587.650000002</v>
      </c>
      <c r="E24" s="25">
        <v>34661131.960000001</v>
      </c>
      <c r="F24" s="24">
        <v>24031993.759999998</v>
      </c>
      <c r="G24" s="29">
        <v>24031993.759999998</v>
      </c>
      <c r="H24" s="25">
        <f t="shared" si="1"/>
        <v>10629138.200000003</v>
      </c>
    </row>
    <row r="25" spans="1:8" s="18" customFormat="1" ht="16.5" customHeight="1">
      <c r="A25" s="22">
        <v>29</v>
      </c>
      <c r="B25" s="23" t="s">
        <v>31</v>
      </c>
      <c r="C25" s="24">
        <v>67611840.659999952</v>
      </c>
      <c r="D25" s="24">
        <f t="shared" si="4"/>
        <v>30451807.560000017</v>
      </c>
      <c r="E25" s="25">
        <v>98063648.219999969</v>
      </c>
      <c r="F25" s="24">
        <v>12855700.019999996</v>
      </c>
      <c r="G25" s="29">
        <v>4428053.1500000004</v>
      </c>
      <c r="H25" s="25">
        <f t="shared" si="1"/>
        <v>85207948.199999973</v>
      </c>
    </row>
    <row r="26" spans="1:8" s="18" customFormat="1" ht="17.15" customHeight="1">
      <c r="A26" s="27" t="s">
        <v>32</v>
      </c>
      <c r="B26" s="28"/>
      <c r="C26" s="21">
        <f t="shared" si="5" ref="C26:H26">SUM(C27:C35)</f>
        <v>3878249932.3099999</v>
      </c>
      <c r="D26" s="21">
        <f t="shared" si="5"/>
        <v>1898026499.5799985</v>
      </c>
      <c r="E26" s="21">
        <f t="shared" si="5"/>
        <v>5776276431.8899994</v>
      </c>
      <c r="F26" s="21">
        <f t="shared" si="5"/>
        <v>1361924553.9199996</v>
      </c>
      <c r="G26" s="30">
        <f t="shared" si="5"/>
        <v>1155810057.7900004</v>
      </c>
      <c r="H26" s="21">
        <f t="shared" si="5"/>
        <v>4414351877.9699993</v>
      </c>
    </row>
    <row r="27" spans="1:8" s="18" customFormat="1" ht="12">
      <c r="A27" s="22">
        <v>31</v>
      </c>
      <c r="B27" s="23" t="s">
        <v>33</v>
      </c>
      <c r="C27" s="24">
        <v>724456801.60000002</v>
      </c>
      <c r="D27" s="24">
        <f t="shared" si="6" ref="D27:D35">E27-C27</f>
        <v>112195565.10000002</v>
      </c>
      <c r="E27" s="25">
        <v>836652366.70000005</v>
      </c>
      <c r="F27" s="24">
        <v>175032477.85999984</v>
      </c>
      <c r="G27" s="29">
        <v>165362231.54999995</v>
      </c>
      <c r="H27" s="25">
        <f t="shared" si="1"/>
        <v>661619888.84000015</v>
      </c>
    </row>
    <row r="28" spans="1:8" s="18" customFormat="1" ht="12">
      <c r="A28" s="22">
        <v>32</v>
      </c>
      <c r="B28" s="23" t="s">
        <v>34</v>
      </c>
      <c r="C28" s="24">
        <v>374846744.16000009</v>
      </c>
      <c r="D28" s="24">
        <f t="shared" si="6"/>
        <v>202973860.03999996</v>
      </c>
      <c r="E28" s="25">
        <v>577820604.20000005</v>
      </c>
      <c r="F28" s="24">
        <v>62445649.199999996</v>
      </c>
      <c r="G28" s="29">
        <v>13866041.630000001</v>
      </c>
      <c r="H28" s="25">
        <f t="shared" si="1"/>
        <v>515374955.00000006</v>
      </c>
    </row>
    <row r="29" spans="1:8" s="18" customFormat="1" ht="12">
      <c r="A29" s="22">
        <v>33</v>
      </c>
      <c r="B29" s="23" t="s">
        <v>35</v>
      </c>
      <c r="C29" s="24">
        <v>249423936.91</v>
      </c>
      <c r="D29" s="24">
        <f t="shared" si="6"/>
        <v>353690667.5200001</v>
      </c>
      <c r="E29" s="25">
        <v>603114604.43000007</v>
      </c>
      <c r="F29" s="24">
        <v>158925495.50000009</v>
      </c>
      <c r="G29" s="29">
        <v>149066649.01000005</v>
      </c>
      <c r="H29" s="25">
        <f t="shared" si="1"/>
        <v>444189108.92999995</v>
      </c>
    </row>
    <row r="30" spans="1:8" s="18" customFormat="1" ht="16.5" customHeight="1">
      <c r="A30" s="22">
        <v>34</v>
      </c>
      <c r="B30" s="23" t="s">
        <v>36</v>
      </c>
      <c r="C30" s="24">
        <v>597045083.16999996</v>
      </c>
      <c r="D30" s="24">
        <f t="shared" si="6"/>
        <v>18084578.000000119</v>
      </c>
      <c r="E30" s="25">
        <v>615129661.17000008</v>
      </c>
      <c r="F30" s="24">
        <v>42564327.539999999</v>
      </c>
      <c r="G30" s="29">
        <v>31109012.949999999</v>
      </c>
      <c r="H30" s="25">
        <f t="shared" si="1"/>
        <v>572565333.63000011</v>
      </c>
    </row>
    <row r="31" spans="1:8" s="18" customFormat="1" ht="12">
      <c r="A31" s="22">
        <v>35</v>
      </c>
      <c r="B31" s="23" t="s">
        <v>37</v>
      </c>
      <c r="C31" s="24">
        <v>281684905.13999987</v>
      </c>
      <c r="D31" s="24">
        <f t="shared" si="6"/>
        <v>255868606.42999995</v>
      </c>
      <c r="E31" s="25">
        <v>537553511.56999981</v>
      </c>
      <c r="F31" s="24">
        <v>123901096.27000006</v>
      </c>
      <c r="G31" s="29">
        <v>108269557.07000002</v>
      </c>
      <c r="H31" s="25">
        <f t="shared" si="1"/>
        <v>413652415.29999977</v>
      </c>
    </row>
    <row r="32" spans="1:8" s="18" customFormat="1" ht="16.5" customHeight="1">
      <c r="A32" s="22">
        <v>36</v>
      </c>
      <c r="B32" s="23" t="s">
        <v>38</v>
      </c>
      <c r="C32" s="24">
        <v>30704652.84</v>
      </c>
      <c r="D32" s="24">
        <f t="shared" si="6"/>
        <v>554016079.46999991</v>
      </c>
      <c r="E32" s="25">
        <v>584720732.30999994</v>
      </c>
      <c r="F32" s="24">
        <v>126348895.40000001</v>
      </c>
      <c r="G32" s="29">
        <v>125601895.42999999</v>
      </c>
      <c r="H32" s="25">
        <f t="shared" si="1"/>
        <v>458371836.90999997</v>
      </c>
    </row>
    <row r="33" spans="1:8" s="18" customFormat="1" ht="12">
      <c r="A33" s="22">
        <v>37</v>
      </c>
      <c r="B33" s="23" t="s">
        <v>39</v>
      </c>
      <c r="C33" s="24">
        <v>532052689.93000007</v>
      </c>
      <c r="D33" s="24">
        <f t="shared" si="6"/>
        <v>23071400.879999757</v>
      </c>
      <c r="E33" s="25">
        <v>555124090.80999982</v>
      </c>
      <c r="F33" s="24">
        <v>117076175.71999998</v>
      </c>
      <c r="G33" s="29">
        <v>66621386.689999998</v>
      </c>
      <c r="H33" s="25">
        <f t="shared" si="1"/>
        <v>438047915.08999985</v>
      </c>
    </row>
    <row r="34" spans="1:8" s="18" customFormat="1" ht="12">
      <c r="A34" s="22">
        <v>38</v>
      </c>
      <c r="B34" s="23" t="s">
        <v>40</v>
      </c>
      <c r="C34" s="24">
        <v>63216095.420000009</v>
      </c>
      <c r="D34" s="24">
        <f t="shared" si="6"/>
        <v>81991560.96999985</v>
      </c>
      <c r="E34" s="25">
        <v>145207656.38999987</v>
      </c>
      <c r="F34" s="24">
        <v>19371936.700000025</v>
      </c>
      <c r="G34" s="29">
        <v>8417694.6799999997</v>
      </c>
      <c r="H34" s="25">
        <f t="shared" si="1"/>
        <v>125835719.68999985</v>
      </c>
    </row>
    <row r="35" spans="1:8" s="18" customFormat="1" ht="12">
      <c r="A35" s="22">
        <v>39</v>
      </c>
      <c r="B35" s="23" t="s">
        <v>41</v>
      </c>
      <c r="C35" s="24">
        <v>1024819023.1399997</v>
      </c>
      <c r="D35" s="24">
        <f t="shared" si="6"/>
        <v>296134181.16999924</v>
      </c>
      <c r="E35" s="25">
        <v>1320953204.309999</v>
      </c>
      <c r="F35" s="24">
        <v>536258499.72999942</v>
      </c>
      <c r="G35" s="24">
        <v>487495588.78000069</v>
      </c>
      <c r="H35" s="25">
        <f t="shared" si="1"/>
        <v>784694704.57999957</v>
      </c>
    </row>
    <row r="36" spans="1:8" s="18" customFormat="1" ht="24" customHeight="1">
      <c r="A36" s="31" t="s">
        <v>42</v>
      </c>
      <c r="B36" s="32"/>
      <c r="C36" s="21">
        <f t="shared" si="7" ref="C36:H36">SUM(C37:C45)</f>
        <v>22214535363.519997</v>
      </c>
      <c r="D36" s="21">
        <f t="shared" si="7"/>
        <v>2119076029.1599946</v>
      </c>
      <c r="E36" s="21">
        <f t="shared" si="7"/>
        <v>24333611392.679989</v>
      </c>
      <c r="F36" s="21">
        <f t="shared" si="7"/>
        <v>6416008278.7099981</v>
      </c>
      <c r="G36" s="21">
        <f t="shared" si="7"/>
        <v>6330910426.7999973</v>
      </c>
      <c r="H36" s="21">
        <f t="shared" si="7"/>
        <v>17917603113.96999</v>
      </c>
    </row>
    <row r="37" spans="1:8" s="18" customFormat="1" ht="12">
      <c r="A37" s="22">
        <v>41</v>
      </c>
      <c r="B37" s="23" t="s">
        <v>43</v>
      </c>
      <c r="C37" s="24">
        <v>20486032734.119995</v>
      </c>
      <c r="D37" s="24">
        <f t="shared" si="8" ref="D37:D45">E37-C37</f>
        <v>1587633931.0999947</v>
      </c>
      <c r="E37" s="25">
        <v>22073666665.21999</v>
      </c>
      <c r="F37" s="24">
        <v>6125213138.6499977</v>
      </c>
      <c r="G37" s="24">
        <v>6076903523.9299974</v>
      </c>
      <c r="H37" s="25">
        <f t="shared" si="1"/>
        <v>15948453526.569992</v>
      </c>
    </row>
    <row r="38" spans="1:8" s="18" customFormat="1" ht="12">
      <c r="A38" s="22">
        <v>42</v>
      </c>
      <c r="B38" s="23" t="s">
        <v>44</v>
      </c>
      <c r="C38" s="24"/>
      <c r="D38" s="24">
        <f t="shared" si="8"/>
        <v>0</v>
      </c>
      <c r="E38" s="25"/>
      <c r="F38" s="24"/>
      <c r="G38" s="24"/>
      <c r="H38" s="25">
        <f t="shared" si="1"/>
        <v>0</v>
      </c>
    </row>
    <row r="39" spans="1:8" s="18" customFormat="1" ht="12">
      <c r="A39" s="22">
        <v>43</v>
      </c>
      <c r="B39" s="23" t="s">
        <v>45</v>
      </c>
      <c r="C39" s="24">
        <v>461848688.68000001</v>
      </c>
      <c r="D39" s="24">
        <f t="shared" si="8"/>
        <v>47246683.169999957</v>
      </c>
      <c r="E39" s="25">
        <v>509095371.84999996</v>
      </c>
      <c r="F39" s="24">
        <v>158661966.16999999</v>
      </c>
      <c r="G39" s="24">
        <v>158454280.49999997</v>
      </c>
      <c r="H39" s="25">
        <f t="shared" si="1"/>
        <v>350433405.67999995</v>
      </c>
    </row>
    <row r="40" spans="1:8" s="18" customFormat="1" ht="12">
      <c r="A40" s="22">
        <v>44</v>
      </c>
      <c r="B40" s="23" t="s">
        <v>46</v>
      </c>
      <c r="C40" s="24">
        <v>1142837703.72</v>
      </c>
      <c r="D40" s="24">
        <f t="shared" si="8"/>
        <v>483062314.88999987</v>
      </c>
      <c r="E40" s="25">
        <v>1625900018.6099999</v>
      </c>
      <c r="F40" s="24">
        <v>101779498.92</v>
      </c>
      <c r="G40" s="24">
        <v>75580987.450000003</v>
      </c>
      <c r="H40" s="25">
        <f t="shared" si="1"/>
        <v>1524120519.6899998</v>
      </c>
    </row>
    <row r="41" spans="1:8" s="18" customFormat="1" ht="14.25" customHeight="1">
      <c r="A41" s="22">
        <v>45</v>
      </c>
      <c r="B41" s="23" t="s">
        <v>47</v>
      </c>
      <c r="C41" s="24">
        <v>101531937</v>
      </c>
      <c r="D41" s="24">
        <f t="shared" si="8"/>
        <v>0</v>
      </c>
      <c r="E41" s="25">
        <v>101531937</v>
      </c>
      <c r="F41" s="24">
        <v>30353674.969999999</v>
      </c>
      <c r="G41" s="24">
        <v>19971634.919999998</v>
      </c>
      <c r="H41" s="25">
        <f t="shared" si="1"/>
        <v>71178262.030000001</v>
      </c>
    </row>
    <row r="42" spans="1:8" s="18" customFormat="1" ht="12">
      <c r="A42" s="33">
        <v>46</v>
      </c>
      <c r="B42" s="34" t="s">
        <v>48</v>
      </c>
      <c r="C42" s="35">
        <v>22284300</v>
      </c>
      <c r="D42" s="35">
        <f t="shared" si="8"/>
        <v>1133100</v>
      </c>
      <c r="E42" s="36">
        <v>23417400</v>
      </c>
      <c r="F42" s="35">
        <v>0</v>
      </c>
      <c r="G42" s="35">
        <v>0</v>
      </c>
      <c r="H42" s="36">
        <f t="shared" si="1"/>
        <v>23417400</v>
      </c>
    </row>
    <row r="43" spans="1:8" s="18" customFormat="1" ht="12">
      <c r="A43" s="22">
        <v>47</v>
      </c>
      <c r="B43" s="23" t="s">
        <v>49</v>
      </c>
      <c r="C43" s="24"/>
      <c r="D43" s="24">
        <f t="shared" si="8"/>
        <v>0</v>
      </c>
      <c r="E43" s="25"/>
      <c r="F43" s="24"/>
      <c r="G43" s="24"/>
      <c r="H43" s="25">
        <f t="shared" si="1"/>
        <v>0</v>
      </c>
    </row>
    <row r="44" spans="1:8" s="37" customFormat="1" ht="12">
      <c r="A44" s="22">
        <v>48</v>
      </c>
      <c r="B44" s="23" t="s">
        <v>50</v>
      </c>
      <c r="C44" s="24"/>
      <c r="D44" s="24">
        <f t="shared" si="8"/>
        <v>0</v>
      </c>
      <c r="E44" s="25"/>
      <c r="F44" s="24"/>
      <c r="G44" s="24"/>
      <c r="H44" s="25">
        <f t="shared" si="1"/>
        <v>0</v>
      </c>
    </row>
    <row r="45" spans="1:8" s="18" customFormat="1" ht="12">
      <c r="A45" s="22">
        <v>49</v>
      </c>
      <c r="B45" s="23" t="s">
        <v>51</v>
      </c>
      <c r="C45" s="24"/>
      <c r="D45" s="24">
        <f t="shared" si="8"/>
        <v>0</v>
      </c>
      <c r="E45" s="25"/>
      <c r="F45" s="24"/>
      <c r="G45" s="24"/>
      <c r="H45" s="25">
        <f t="shared" si="1"/>
        <v>0</v>
      </c>
    </row>
    <row r="46" spans="1:8" s="18" customFormat="1" ht="17.15" customHeight="1">
      <c r="A46" s="27" t="s">
        <v>52</v>
      </c>
      <c r="B46" s="28"/>
      <c r="C46" s="21">
        <f t="shared" si="9" ref="C46:H46">SUM(C47:C55)</f>
        <v>314142814.92000002</v>
      </c>
      <c r="D46" s="21">
        <f t="shared" si="9"/>
        <v>376347536.00999999</v>
      </c>
      <c r="E46" s="21">
        <f t="shared" si="9"/>
        <v>690490350.93000007</v>
      </c>
      <c r="F46" s="21">
        <f t="shared" si="9"/>
        <v>343612746.08999997</v>
      </c>
      <c r="G46" s="21">
        <f t="shared" si="9"/>
        <v>331093335.72999996</v>
      </c>
      <c r="H46" s="21">
        <f t="shared" si="9"/>
        <v>346877604.83999997</v>
      </c>
    </row>
    <row r="47" spans="1:8" s="18" customFormat="1" ht="12">
      <c r="A47" s="22">
        <v>51</v>
      </c>
      <c r="B47" s="23" t="s">
        <v>53</v>
      </c>
      <c r="C47" s="24">
        <v>65959400.469999999</v>
      </c>
      <c r="D47" s="24">
        <f t="shared" si="10" ref="D47:D55">E47-C47</f>
        <v>105482694.87999997</v>
      </c>
      <c r="E47" s="25">
        <v>171442095.34999996</v>
      </c>
      <c r="F47" s="24">
        <v>85366541.799999967</v>
      </c>
      <c r="G47" s="24">
        <v>75366749.699999988</v>
      </c>
      <c r="H47" s="25">
        <f t="shared" si="1"/>
        <v>86075553.549999997</v>
      </c>
    </row>
    <row r="48" spans="1:8" s="18" customFormat="1" ht="16.5" customHeight="1">
      <c r="A48" s="22">
        <v>52</v>
      </c>
      <c r="B48" s="23" t="s">
        <v>54</v>
      </c>
      <c r="C48" s="24">
        <v>1718059.17</v>
      </c>
      <c r="D48" s="24">
        <f t="shared" si="10"/>
        <v>14923358.440000001</v>
      </c>
      <c r="E48" s="25">
        <v>16641417.610000001</v>
      </c>
      <c r="F48" s="24">
        <v>6946314.4100000001</v>
      </c>
      <c r="G48" s="24">
        <v>6518503.0099999998</v>
      </c>
      <c r="H48" s="25">
        <f t="shared" si="1"/>
        <v>9695103.2000000011</v>
      </c>
    </row>
    <row r="49" spans="1:8" s="18" customFormat="1" ht="16.5" customHeight="1">
      <c r="A49" s="22">
        <v>53</v>
      </c>
      <c r="B49" s="23" t="s">
        <v>55</v>
      </c>
      <c r="C49" s="24">
        <v>1009502.34</v>
      </c>
      <c r="D49" s="24">
        <f t="shared" si="10"/>
        <v>197969.33999999997</v>
      </c>
      <c r="E49" s="25">
        <v>1207471.68</v>
      </c>
      <c r="F49" s="24">
        <v>0</v>
      </c>
      <c r="G49" s="24">
        <v>0</v>
      </c>
      <c r="H49" s="25">
        <f t="shared" si="1"/>
        <v>1207471.68</v>
      </c>
    </row>
    <row r="50" spans="1:8" s="18" customFormat="1" ht="12">
      <c r="A50" s="22">
        <v>54</v>
      </c>
      <c r="B50" s="23" t="s">
        <v>56</v>
      </c>
      <c r="C50" s="24">
        <v>111691089.34</v>
      </c>
      <c r="D50" s="24">
        <f t="shared" si="10"/>
        <v>192298584.59</v>
      </c>
      <c r="E50" s="25">
        <v>303989673.93000001</v>
      </c>
      <c r="F50" s="24">
        <v>177333573.10000002</v>
      </c>
      <c r="G50" s="24">
        <v>176478973.10000002</v>
      </c>
      <c r="H50" s="25">
        <f t="shared" si="1"/>
        <v>126656100.82999998</v>
      </c>
    </row>
    <row r="51" spans="1:8" s="18" customFormat="1" ht="12">
      <c r="A51" s="22">
        <v>55</v>
      </c>
      <c r="B51" s="23" t="s">
        <v>57</v>
      </c>
      <c r="C51" s="24">
        <v>478163.43</v>
      </c>
      <c r="D51" s="24">
        <f t="shared" si="10"/>
        <v>2345810</v>
      </c>
      <c r="E51" s="25">
        <v>2823973.43</v>
      </c>
      <c r="F51" s="24">
        <v>2345810</v>
      </c>
      <c r="G51" s="24">
        <v>2345810</v>
      </c>
      <c r="H51" s="25">
        <f t="shared" si="1"/>
        <v>478163.43000000017</v>
      </c>
    </row>
    <row r="52" spans="1:8" s="18" customFormat="1" ht="16.5" customHeight="1">
      <c r="A52" s="22">
        <v>56</v>
      </c>
      <c r="B52" s="23" t="s">
        <v>58</v>
      </c>
      <c r="C52" s="24">
        <v>127317490.73999999</v>
      </c>
      <c r="D52" s="24">
        <f t="shared" si="10"/>
        <v>54691563.739999995</v>
      </c>
      <c r="E52" s="25">
        <v>182009054.47999999</v>
      </c>
      <c r="F52" s="24">
        <v>67309037.959999993</v>
      </c>
      <c r="G52" s="24">
        <v>66071831.099999994</v>
      </c>
      <c r="H52" s="25">
        <f t="shared" si="1"/>
        <v>114700016.52</v>
      </c>
    </row>
    <row r="53" spans="1:8" s="18" customFormat="1" ht="12">
      <c r="A53" s="22">
        <v>57</v>
      </c>
      <c r="B53" s="23" t="s">
        <v>59</v>
      </c>
      <c r="C53" s="24">
        <v>382618.11</v>
      </c>
      <c r="D53" s="24">
        <f t="shared" si="10"/>
        <v>1190160</v>
      </c>
      <c r="E53" s="25">
        <v>1572778.11</v>
      </c>
      <c r="F53" s="24">
        <v>0</v>
      </c>
      <c r="G53" s="24">
        <v>0</v>
      </c>
      <c r="H53" s="25">
        <f t="shared" si="1"/>
        <v>1572778.11</v>
      </c>
    </row>
    <row r="54" spans="1:8" s="18" customFormat="1" ht="12">
      <c r="A54" s="22">
        <v>58</v>
      </c>
      <c r="B54" s="23" t="s">
        <v>60</v>
      </c>
      <c r="C54" s="24"/>
      <c r="D54" s="24">
        <f t="shared" si="10"/>
        <v>0</v>
      </c>
      <c r="E54" s="25"/>
      <c r="F54" s="24"/>
      <c r="G54" s="24"/>
      <c r="H54" s="25">
        <f t="shared" si="1"/>
        <v>0</v>
      </c>
    </row>
    <row r="55" spans="1:8" s="18" customFormat="1" ht="12">
      <c r="A55" s="22">
        <v>59</v>
      </c>
      <c r="B55" s="23" t="s">
        <v>61</v>
      </c>
      <c r="C55" s="24">
        <v>5586491.3200000003</v>
      </c>
      <c r="D55" s="24">
        <f t="shared" si="10"/>
        <v>5217395.0199999996</v>
      </c>
      <c r="E55" s="25">
        <v>10803886.34</v>
      </c>
      <c r="F55" s="24">
        <v>4311468.82</v>
      </c>
      <c r="G55" s="24">
        <v>4311468.82</v>
      </c>
      <c r="H55" s="25">
        <f t="shared" si="1"/>
        <v>6492417.5199999996</v>
      </c>
    </row>
    <row r="56" spans="1:8" s="18" customFormat="1" ht="17.15" customHeight="1">
      <c r="A56" s="27" t="s">
        <v>62</v>
      </c>
      <c r="B56" s="28"/>
      <c r="C56" s="21">
        <f t="shared" si="11" ref="C56:H56">SUM(C57:C59)</f>
        <v>3742706577.3200002</v>
      </c>
      <c r="D56" s="21">
        <f t="shared" si="11"/>
        <v>1638861332.8499999</v>
      </c>
      <c r="E56" s="21">
        <f t="shared" si="11"/>
        <v>5381567910.1700001</v>
      </c>
      <c r="F56" s="21">
        <f t="shared" si="11"/>
        <v>1778602842.8700004</v>
      </c>
      <c r="G56" s="21">
        <f t="shared" si="11"/>
        <v>1776020541.2500005</v>
      </c>
      <c r="H56" s="21">
        <f t="shared" si="11"/>
        <v>3602965067.2999997</v>
      </c>
    </row>
    <row r="57" spans="1:8" s="18" customFormat="1" ht="12">
      <c r="A57" s="22">
        <v>61</v>
      </c>
      <c r="B57" s="23" t="s">
        <v>63</v>
      </c>
      <c r="C57" s="24">
        <v>2406076759.27</v>
      </c>
      <c r="D57" s="24">
        <f t="shared" si="12" ref="D57:D59">E57-C57</f>
        <v>1356841236.3099999</v>
      </c>
      <c r="E57" s="25">
        <v>3762917995.5799999</v>
      </c>
      <c r="F57" s="24">
        <v>1369606550.2300005</v>
      </c>
      <c r="G57" s="24">
        <v>1367994541.2900007</v>
      </c>
      <c r="H57" s="25">
        <f t="shared" si="1"/>
        <v>2393311445.3499994</v>
      </c>
    </row>
    <row r="58" spans="1:8" s="18" customFormat="1" ht="12">
      <c r="A58" s="22">
        <v>62</v>
      </c>
      <c r="B58" s="23" t="s">
        <v>64</v>
      </c>
      <c r="C58" s="24">
        <v>1112737994.27</v>
      </c>
      <c r="D58" s="24">
        <f t="shared" si="12"/>
        <v>201723025.20000005</v>
      </c>
      <c r="E58" s="25">
        <v>1314461019.47</v>
      </c>
      <c r="F58" s="24">
        <v>338285854.56999993</v>
      </c>
      <c r="G58" s="24">
        <v>337397444.18999994</v>
      </c>
      <c r="H58" s="25">
        <f t="shared" si="1"/>
        <v>976175164.9000001</v>
      </c>
    </row>
    <row r="59" spans="1:8" s="18" customFormat="1" ht="20.25" customHeight="1">
      <c r="A59" s="22">
        <v>63</v>
      </c>
      <c r="B59" s="23" t="s">
        <v>65</v>
      </c>
      <c r="C59" s="24">
        <v>223891823.78</v>
      </c>
      <c r="D59" s="24">
        <f t="shared" si="12"/>
        <v>80297071.340000004</v>
      </c>
      <c r="E59" s="25">
        <v>304188895.12</v>
      </c>
      <c r="F59" s="24">
        <v>70710438.070000008</v>
      </c>
      <c r="G59" s="24">
        <v>70628555.769999996</v>
      </c>
      <c r="H59" s="25">
        <f t="shared" si="1"/>
        <v>233478457.05000001</v>
      </c>
    </row>
    <row r="60" spans="1:8" s="37" customFormat="1" ht="17.15" customHeight="1">
      <c r="A60" s="27" t="s">
        <v>66</v>
      </c>
      <c r="B60" s="28"/>
      <c r="C60" s="21">
        <f>SUM(C61:C67)</f>
        <v>454331087.76999998</v>
      </c>
      <c r="D60" s="21">
        <f>SUM(D61:D67)</f>
        <v>205085757.09000003</v>
      </c>
      <c r="E60" s="21">
        <f t="shared" si="13" ref="E60:H60">SUM(E61:E67)</f>
        <v>659416844.86000001</v>
      </c>
      <c r="F60" s="21">
        <f t="shared" si="13"/>
        <v>40376453.519999996</v>
      </c>
      <c r="G60" s="21">
        <f t="shared" si="13"/>
        <v>39321669.519999996</v>
      </c>
      <c r="H60" s="21">
        <f t="shared" si="13"/>
        <v>619040391.34000003</v>
      </c>
    </row>
    <row r="61" spans="1:8" s="18" customFormat="1" ht="16.5" customHeight="1">
      <c r="A61" s="22">
        <v>71</v>
      </c>
      <c r="B61" s="23" t="s">
        <v>67</v>
      </c>
      <c r="C61" s="24"/>
      <c r="D61" s="24">
        <f t="shared" si="14" ref="D61:D67">E61-C61</f>
        <v>0</v>
      </c>
      <c r="E61" s="25"/>
      <c r="F61" s="24"/>
      <c r="G61" s="24"/>
      <c r="H61" s="25">
        <f t="shared" si="1"/>
        <v>0</v>
      </c>
    </row>
    <row r="62" spans="1:8" s="18" customFormat="1" ht="12">
      <c r="A62" s="22">
        <v>72</v>
      </c>
      <c r="B62" s="23" t="s">
        <v>68</v>
      </c>
      <c r="C62" s="24">
        <v>53003215.75</v>
      </c>
      <c r="D62" s="24">
        <f t="shared" si="14"/>
        <v>157000000</v>
      </c>
      <c r="E62" s="25">
        <v>210003215.75</v>
      </c>
      <c r="F62" s="24">
        <v>11780299.52</v>
      </c>
      <c r="G62" s="24">
        <v>11725515.52</v>
      </c>
      <c r="H62" s="25">
        <f t="shared" si="1"/>
        <v>198222916.22999999</v>
      </c>
    </row>
    <row r="63" spans="1:8" s="18" customFormat="1" ht="12">
      <c r="A63" s="22">
        <v>73</v>
      </c>
      <c r="B63" s="23" t="s">
        <v>69</v>
      </c>
      <c r="C63" s="24"/>
      <c r="D63" s="24">
        <f t="shared" si="14"/>
        <v>0</v>
      </c>
      <c r="E63" s="25"/>
      <c r="F63" s="24"/>
      <c r="G63" s="24"/>
      <c r="H63" s="25">
        <f t="shared" si="1"/>
        <v>0</v>
      </c>
    </row>
    <row r="64" spans="1:8" s="18" customFormat="1" ht="12">
      <c r="A64" s="22">
        <v>74</v>
      </c>
      <c r="B64" s="23" t="s">
        <v>70</v>
      </c>
      <c r="C64" s="24"/>
      <c r="D64" s="24">
        <f t="shared" si="14"/>
        <v>0</v>
      </c>
      <c r="E64" s="25"/>
      <c r="F64" s="24"/>
      <c r="G64" s="24"/>
      <c r="H64" s="25">
        <f t="shared" si="1"/>
        <v>0</v>
      </c>
    </row>
    <row r="65" spans="1:8" s="18" customFormat="1" ht="16.5" customHeight="1">
      <c r="A65" s="22">
        <v>75</v>
      </c>
      <c r="B65" s="23" t="s">
        <v>71</v>
      </c>
      <c r="C65" s="24">
        <v>401327872.01999998</v>
      </c>
      <c r="D65" s="24">
        <f t="shared" si="14"/>
        <v>48085757.090000033</v>
      </c>
      <c r="E65" s="25">
        <v>449413629.11000001</v>
      </c>
      <c r="F65" s="24">
        <v>28596154</v>
      </c>
      <c r="G65" s="24">
        <v>27596154</v>
      </c>
      <c r="H65" s="25">
        <f t="shared" si="1"/>
        <v>420817475.11000001</v>
      </c>
    </row>
    <row r="66" spans="1:8" s="18" customFormat="1" ht="12">
      <c r="A66" s="22">
        <v>76</v>
      </c>
      <c r="B66" s="23" t="s">
        <v>72</v>
      </c>
      <c r="C66" s="24"/>
      <c r="D66" s="24">
        <f t="shared" si="14"/>
        <v>0</v>
      </c>
      <c r="E66" s="25"/>
      <c r="F66" s="24"/>
      <c r="G66" s="24"/>
      <c r="H66" s="25">
        <f t="shared" si="1"/>
        <v>0</v>
      </c>
    </row>
    <row r="67" spans="1:8" s="18" customFormat="1" ht="12">
      <c r="A67" s="22">
        <v>79</v>
      </c>
      <c r="B67" s="23" t="s">
        <v>73</v>
      </c>
      <c r="C67" s="24"/>
      <c r="D67" s="24">
        <f t="shared" si="14"/>
        <v>0</v>
      </c>
      <c r="E67" s="25"/>
      <c r="F67" s="24"/>
      <c r="G67" s="24"/>
      <c r="H67" s="25">
        <f t="shared" si="1"/>
        <v>0</v>
      </c>
    </row>
    <row r="68" spans="1:8" s="18" customFormat="1" ht="17.15" customHeight="1">
      <c r="A68" s="27" t="s">
        <v>74</v>
      </c>
      <c r="B68" s="28"/>
      <c r="C68" s="21">
        <f t="shared" si="15" ref="C68:H68">SUM(C69:C71)</f>
        <v>11932248748.77</v>
      </c>
      <c r="D68" s="21">
        <f t="shared" si="15"/>
        <v>185923533.97999579</v>
      </c>
      <c r="E68" s="21">
        <f t="shared" si="15"/>
        <v>12118172282.750002</v>
      </c>
      <c r="F68" s="21">
        <f t="shared" si="15"/>
        <v>3497665908.7900038</v>
      </c>
      <c r="G68" s="21">
        <f t="shared" si="15"/>
        <v>3006439371.0800018</v>
      </c>
      <c r="H68" s="21">
        <f t="shared" si="15"/>
        <v>8620506373.9599991</v>
      </c>
    </row>
    <row r="69" spans="1:8" s="18" customFormat="1" ht="12">
      <c r="A69" s="22">
        <v>81</v>
      </c>
      <c r="B69" s="23" t="s">
        <v>75</v>
      </c>
      <c r="C69" s="24">
        <v>6940093159</v>
      </c>
      <c r="D69" s="24">
        <f t="shared" si="16" ref="D69:D71">E69-C69</f>
        <v>0</v>
      </c>
      <c r="E69" s="25">
        <v>6940093159.0000067</v>
      </c>
      <c r="F69" s="24">
        <v>2056696842.9500036</v>
      </c>
      <c r="G69" s="24">
        <v>1565470305.2400012</v>
      </c>
      <c r="H69" s="25">
        <f t="shared" si="1"/>
        <v>4883396316.0500031</v>
      </c>
    </row>
    <row r="70" spans="1:8" s="18" customFormat="1" ht="12">
      <c r="A70" s="22">
        <v>83</v>
      </c>
      <c r="B70" s="23" t="s">
        <v>76</v>
      </c>
      <c r="C70" s="24">
        <v>4992155589.7700005</v>
      </c>
      <c r="D70" s="24">
        <f t="shared" si="16"/>
        <v>22902892.309995651</v>
      </c>
      <c r="E70" s="25">
        <v>5015058482.0799961</v>
      </c>
      <c r="F70" s="24">
        <v>1277948424.1700003</v>
      </c>
      <c r="G70" s="24">
        <v>1277948424.1700003</v>
      </c>
      <c r="H70" s="25">
        <f t="shared" si="1"/>
        <v>3737110057.909996</v>
      </c>
    </row>
    <row r="71" spans="1:8" s="18" customFormat="1" ht="12">
      <c r="A71" s="22">
        <v>85</v>
      </c>
      <c r="B71" s="23" t="s">
        <v>77</v>
      </c>
      <c r="C71" s="24">
        <v>0</v>
      </c>
      <c r="D71" s="24">
        <f t="shared" si="16"/>
        <v>163020641.67000014</v>
      </c>
      <c r="E71" s="25">
        <v>163020641.67000014</v>
      </c>
      <c r="F71" s="24">
        <v>163020641.67000014</v>
      </c>
      <c r="G71" s="24">
        <v>163020641.67000014</v>
      </c>
      <c r="H71" s="25">
        <f t="shared" si="1"/>
        <v>0</v>
      </c>
    </row>
    <row r="72" spans="1:8" s="18" customFormat="1" ht="17.15" customHeight="1">
      <c r="A72" s="27" t="s">
        <v>78</v>
      </c>
      <c r="B72" s="28"/>
      <c r="C72" s="21">
        <f t="shared" si="17" ref="C72:H72">SUM(C73:C79)</f>
        <v>4073334016.9099998</v>
      </c>
      <c r="D72" s="21">
        <f t="shared" si="17"/>
        <v>-1079152009.0199986</v>
      </c>
      <c r="E72" s="21">
        <f t="shared" si="17"/>
        <v>2994182007.8900003</v>
      </c>
      <c r="F72" s="21">
        <f t="shared" si="17"/>
        <v>1405450039.420001</v>
      </c>
      <c r="G72" s="21">
        <f t="shared" si="17"/>
        <v>1363647655.0200009</v>
      </c>
      <c r="H72" s="21">
        <f t="shared" si="17"/>
        <v>1588731968.4699998</v>
      </c>
    </row>
    <row r="73" spans="1:8" s="18" customFormat="1" ht="12">
      <c r="A73" s="22">
        <v>91</v>
      </c>
      <c r="B73" s="23" t="s">
        <v>79</v>
      </c>
      <c r="C73" s="24">
        <v>1413029403.0099998</v>
      </c>
      <c r="D73" s="24">
        <f t="shared" si="18" ref="D73:D79">E73-C73</f>
        <v>-691309179.61999989</v>
      </c>
      <c r="E73" s="25">
        <v>721720223.38999987</v>
      </c>
      <c r="F73" s="24">
        <v>338472559.90000004</v>
      </c>
      <c r="G73" s="24">
        <v>338472559.90000004</v>
      </c>
      <c r="H73" s="25">
        <f t="shared" si="1"/>
        <v>383247663.48999983</v>
      </c>
    </row>
    <row r="74" spans="1:8" s="18" customFormat="1" ht="12">
      <c r="A74" s="22">
        <v>92</v>
      </c>
      <c r="B74" s="23" t="s">
        <v>80</v>
      </c>
      <c r="C74" s="24">
        <v>1660253841.0599997</v>
      </c>
      <c r="D74" s="24">
        <f t="shared" si="18"/>
        <v>37704109.240000248</v>
      </c>
      <c r="E74" s="25">
        <v>1697957950.3</v>
      </c>
      <c r="F74" s="24">
        <v>492473645.31999999</v>
      </c>
      <c r="G74" s="24">
        <v>492473645.31999999</v>
      </c>
      <c r="H74" s="25">
        <f t="shared" si="19" ref="H74:H80">E74-F74</f>
        <v>1205484304.98</v>
      </c>
    </row>
    <row r="75" spans="1:8" s="18" customFormat="1" ht="12">
      <c r="A75" s="22">
        <v>93</v>
      </c>
      <c r="B75" s="23" t="s">
        <v>81</v>
      </c>
      <c r="C75" s="24"/>
      <c r="D75" s="24">
        <f t="shared" si="18"/>
        <v>0</v>
      </c>
      <c r="E75" s="25"/>
      <c r="F75" s="24"/>
      <c r="G75" s="24"/>
      <c r="H75" s="25">
        <f t="shared" si="19"/>
        <v>0</v>
      </c>
    </row>
    <row r="76" spans="1:8" s="18" customFormat="1" ht="12">
      <c r="A76" s="22">
        <v>94</v>
      </c>
      <c r="B76" s="23" t="s">
        <v>82</v>
      </c>
      <c r="C76" s="24"/>
      <c r="D76" s="24">
        <f t="shared" si="18"/>
        <v>0</v>
      </c>
      <c r="E76" s="25"/>
      <c r="F76" s="24"/>
      <c r="G76" s="24"/>
      <c r="H76" s="25">
        <f t="shared" si="19"/>
        <v>0</v>
      </c>
    </row>
    <row r="77" spans="1:8" s="18" customFormat="1" ht="12">
      <c r="A77" s="22">
        <v>95</v>
      </c>
      <c r="B77" s="23" t="s">
        <v>83</v>
      </c>
      <c r="C77" s="24"/>
      <c r="D77" s="24">
        <f t="shared" si="18"/>
        <v>0</v>
      </c>
      <c r="E77" s="25"/>
      <c r="F77" s="24"/>
      <c r="G77" s="24"/>
      <c r="H77" s="25">
        <f t="shared" si="19"/>
        <v>0</v>
      </c>
    </row>
    <row r="78" spans="1:8" s="18" customFormat="1" ht="12">
      <c r="A78" s="22">
        <v>96</v>
      </c>
      <c r="B78" s="23" t="s">
        <v>84</v>
      </c>
      <c r="C78" s="24"/>
      <c r="D78" s="24">
        <f t="shared" si="18"/>
        <v>0</v>
      </c>
      <c r="E78" s="25"/>
      <c r="F78" s="24"/>
      <c r="G78" s="24"/>
      <c r="H78" s="25">
        <f t="shared" si="19"/>
        <v>0</v>
      </c>
    </row>
    <row r="79" spans="1:8" s="18" customFormat="1" ht="16.5" customHeight="1">
      <c r="A79" s="22">
        <v>99</v>
      </c>
      <c r="B79" s="23" t="s">
        <v>85</v>
      </c>
      <c r="C79" s="24">
        <v>1000050772.84</v>
      </c>
      <c r="D79" s="24">
        <f t="shared" si="18"/>
        <v>-425546938.63999903</v>
      </c>
      <c r="E79" s="25">
        <v>574503834.200001</v>
      </c>
      <c r="F79" s="24">
        <v>574503834.200001</v>
      </c>
      <c r="G79" s="24">
        <v>532701449.80000085</v>
      </c>
      <c r="H79" s="25">
        <f t="shared" si="19"/>
        <v>0</v>
      </c>
    </row>
    <row r="80" spans="1:8" s="18" customFormat="1" ht="16.5" customHeight="1">
      <c r="A80" s="38"/>
      <c r="B80" s="39" t="s">
        <v>86</v>
      </c>
      <c r="C80" s="40">
        <f>SUM(C8+C16+C26+C36+C46+C56+C60+C68+C72)</f>
        <v>76280717938</v>
      </c>
      <c r="D80" s="40">
        <f>SUM(D8+D16+D26+D36+D46+D56+D60+D68+D72)</f>
        <v>5791913253.6999912</v>
      </c>
      <c r="E80" s="40">
        <f t="shared" si="20" ref="E80:G80">SUM(E8+E16+E26+E36+E46+E56+E60+E68+E72)</f>
        <v>82072631191.699997</v>
      </c>
      <c r="F80" s="40">
        <f t="shared" si="20"/>
        <v>22826728219.130009</v>
      </c>
      <c r="G80" s="40">
        <f t="shared" si="20"/>
        <v>21830370312.580006</v>
      </c>
      <c r="H80" s="40">
        <f t="shared" si="19"/>
        <v>59245902972.569992</v>
      </c>
    </row>
    <row r="81" spans="1:8" s="18" customFormat="1" ht="29.25" customHeight="1">
      <c r="A81" s="41" t="s">
        <v>87</v>
      </c>
      <c r="B81" s="41"/>
      <c r="C81" s="41"/>
      <c r="D81" s="41"/>
      <c r="E81" s="41"/>
      <c r="F81" s="41"/>
      <c r="G81" s="41"/>
      <c r="H81" s="41"/>
    </row>
    <row r="82" spans="1:1" s="42" customFormat="1" ht="15.75" customHeight="1">
      <c r="A82" s="43" t="s">
        <v>88</v>
      </c>
    </row>
    <row r="83" spans="1:1" s="42" customFormat="1" ht="12" customHeight="1">
      <c r="A83" s="43"/>
    </row>
    <row r="84" spans="3:8" ht="11.5">
      <c r="C84" s="45"/>
      <c r="D84" s="45"/>
      <c r="E84" s="45"/>
      <c r="F84" s="45"/>
      <c r="G84" s="45"/>
      <c r="H84" s="45"/>
    </row>
  </sheetData>
  <mergeCells count="17">
    <mergeCell ref="A60:B60"/>
    <mergeCell ref="A68:B68"/>
    <mergeCell ref="A72:B72"/>
    <mergeCell ref="A81:H81"/>
    <mergeCell ref="A8:B8"/>
    <mergeCell ref="A16:B16"/>
    <mergeCell ref="A26:B26"/>
    <mergeCell ref="A36:B36"/>
    <mergeCell ref="A46:B46"/>
    <mergeCell ref="A56:B56"/>
    <mergeCell ref="A1:H1"/>
    <mergeCell ref="A2:H2"/>
    <mergeCell ref="A3:H3"/>
    <mergeCell ref="A4:H4"/>
    <mergeCell ref="A5:B7"/>
    <mergeCell ref="C5:G5"/>
    <mergeCell ref="H5:H6"/>
  </mergeCells>
  <printOptions horizontalCentered="1"/>
  <pageMargins left="0.433070866141732" right="0.433070866141732" top="0.826771653543307" bottom="0.433070866141732" header="0.31496062992126" footer="0.15748031496063"/>
  <pageSetup firstPageNumber="42" useFirstPageNumber="1" orientation="landscape" paperSize="1" scale="69" r:id="rId3"/>
  <headerFooter>
    <oddHeader>&amp;C&amp;"Encode Sans Medium,Negrita"&amp;10PODER EJECUTIVO
DEL ESTADO DE TAMAULIPAS&amp;"-,Normal"&amp;11
&amp;G</oddHeader>
    <oddFooter>&amp;C&amp;G
&amp;"Encode Sans Medium,Negrita"&amp;10Presupuestaria</oddFooter>
  </headerFooter>
  <rowBreaks count="1" manualBreakCount="1">
    <brk id="42" max="16383" man="1"/>
  </rowBreaks>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AppVersion>14.0300</AppVersion>
  <DocSecurity>0</DocSecurity>
  <HeadingPairs>
    <vt:vector size="2" baseType="variant">
      <vt:variant>
        <vt:lpstr>Worksheets</vt:lpstr>
      </vt:variant>
      <vt:variant>
        <vt:i4>1</vt:i4>
      </vt:variant>
    </vt:vector>
  </HeadingPairs>
  <TitlesOfParts>
    <vt:vector size="1" baseType="lpstr">
      <vt:lpstr>Sheet1</vt:lpstr>
    </vt:vector>
  </TitlesOfParts>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coreProperties>
</file>