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3"/>
  </sheets>
  <definedNames>
    <definedName name="_xlnm.Print_Area" localSheetId="0">Sheet1!$A$1:$G$54</definedName>
    <definedName name="_xlnm.Print_Titles" localSheetId="0">Sheet1!$1:$7</definedName>
    <definedName name="Z_65B94904_9918_453B_8D4A_5E3642501900_.wvu.PrintArea" localSheetId="0" hidden="1">Sheet1!$A$1:$G$45</definedName>
    <definedName name="Z_65B94904_9918_453B_8D4A_5E3642501900_.wvu.PrintTitles" localSheetId="0" hidden="1">Sheet1!$1:$7</definedName>
    <definedName name="Z_6C3CDF40_0DC3_41F2_A664_8DBE6D169CDC_.wvu.PrintArea" localSheetId="0" hidden="1">Sheet1!$A$1:$G$45</definedName>
    <definedName name="Z_6C3CDF40_0DC3_41F2_A664_8DBE6D169CDC_.wvu.PrintTitles" localSheetId="0" hidden="1">Sheet1!$1:$7</definedName>
  </definedNames>
  <calcPr fullCalcOnLoad="1"/>
</workbook>
</file>

<file path=xl/calcChain.xml><?xml version="1.0" encoding="utf-8"?>
<calcChain xmlns="http://schemas.openxmlformats.org/spreadsheetml/2006/main">
  <c r="B9" i="1" l="1"/>
</calcChain>
</file>

<file path=xl/sharedStrings.xml><?xml version="1.0" encoding="utf-8"?>
<sst xmlns="http://schemas.openxmlformats.org/spreadsheetml/2006/main" count="47" uniqueCount="47">
  <si>
    <t>Estado Analítico del Ejercicio del Presupuesto de Egresos</t>
  </si>
  <si>
    <t>Clasificación Funcional (Finalidad y Función)</t>
  </si>
  <si>
    <t>Del 1 de Enero al 31 de Marzo de 2024</t>
  </si>
  <si>
    <t>(Cifras en Pesos)</t>
  </si>
  <si>
    <t xml:space="preserve">Concepto </t>
  </si>
  <si>
    <t>Egresos</t>
  </si>
  <si>
    <t>Subejercicio</t>
  </si>
  <si>
    <t>Aprobado</t>
  </si>
  <si>
    <t>Ampliaciones/ (Reducciones)</t>
  </si>
  <si>
    <t>Modificado</t>
  </si>
  <si>
    <t>Devengado</t>
  </si>
  <si>
    <t>Pagado</t>
  </si>
  <si>
    <t>Gobierno</t>
  </si>
  <si>
    <t xml:space="preserve">     Legislación</t>
  </si>
  <si>
    <t xml:space="preserve">    Justicia</t>
  </si>
  <si>
    <t xml:space="preserve">    Coordinación de la Política de Gobierno</t>
  </si>
  <si>
    <t xml:space="preserve">    Relaciones Exteriores</t>
  </si>
  <si>
    <t xml:space="preserve">    Asuntos Financieros y Hacendarios</t>
  </si>
  <si>
    <t xml:space="preserve">    Seguridad Nacional</t>
  </si>
  <si>
    <t xml:space="preserve">    Asuntos de Orden Público y de Seguridad Interior</t>
  </si>
  <si>
    <t xml:space="preserve">    Otros Servicios Generales</t>
  </si>
  <si>
    <t>Desarrollo Social</t>
  </si>
  <si>
    <t xml:space="preserve">     Protección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</si>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</sst>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2">
    <numFmt numFmtId="177" formatCode="0_ ;\-0\ "/>
    <numFmt numFmtId="178" formatCode="_-* #,##0.00_-;\-* #,##0.00_-;_-* &quot;-&quot;??_-;_-@_-"/>
  </numFmts>
  <fonts count="20">
    <font>
      <sz val="10"/>
      <color theme="1"/>
      <name val="Arial"/>
      <family val="2"/>
    </font>
    <font>
      <sz val="11"/>
      <color theme="1"/>
      <name val="Calibri"/>
      <family val="2"/>
      <scheme val="minor"/>
    </font>
    <font>
      <sz val="11"/>
      <color theme="1"/>
      <name val="DINPro-Regular"/>
      <family val="3"/>
    </font>
    <font>
      <sz val="9"/>
      <color theme="1"/>
      <name val="DINPro-Regular"/>
      <family val="3"/>
    </font>
    <font>
      <sz val="11"/>
      <color theme="1"/>
      <name val="Calibri"/>
      <family val="2"/>
    </font>
    <font>
      <sz val="8"/>
      <color theme="1"/>
      <name val="Calibri"/>
      <family val="2"/>
    </font>
    <font>
      <sz val="8"/>
      <name val="Calibri"/>
      <family val="2"/>
    </font>
    <font>
      <b/>
      <sz val="10"/>
      <color theme="1"/>
      <name val="Calibri"/>
      <family val="2"/>
    </font>
    <font>
      <b/>
      <sz val="10"/>
      <color theme="1"/>
      <name val="Calibri"/>
      <family val="2"/>
      <scheme val="minor"/>
    </font>
    <font>
      <sz val="10"/>
      <color theme="1"/>
      <name val="Calibri"/>
      <family val="2"/>
    </font>
    <font>
      <sz val="10"/>
      <color theme="1"/>
      <name val="Calibri"/>
      <family val="2"/>
      <scheme val="minor"/>
    </font>
    <font>
      <sz val="11"/>
      <color theme="0"/>
      <name val="Calibri"/>
      <family val="2"/>
    </font>
    <font>
      <sz val="11"/>
      <color theme="0"/>
      <name val="Helvetica"/>
      <family val="2"/>
    </font>
    <font>
      <b/>
      <sz val="9"/>
      <color theme="0"/>
      <name val="Calibri"/>
      <family val="2"/>
    </font>
    <font>
      <sz val="9"/>
      <color theme="0"/>
      <name val="Helvetica"/>
      <family val="2"/>
    </font>
    <font>
      <b/>
      <sz val="11"/>
      <color theme="0"/>
      <name val="Encode Sans Expanded SemiBold"/>
      <family val="2"/>
    </font>
    <font>
      <sz val="11"/>
      <color theme="1"/>
      <name val="Encode Sans Expanded SemiBold"/>
      <family val="2"/>
    </font>
    <font>
      <b/>
      <sz val="7"/>
      <name val="Encode Sans Expanded SemiBold"/>
      <family val="2"/>
    </font>
    <font>
      <sz val="11"/>
      <name val="Encode Sans Expanded SemiBold"/>
      <family val="2"/>
    </font>
    <font>
      <b/>
      <sz val="10"/>
      <name val="Encode Sans Expanded SemiBold"/>
      <family val="2"/>
    </font>
  </fonts>
  <fills count="5">
    <fill>
      <patternFill patternType="none"/>
    </fill>
    <fill>
      <patternFill patternType="gray125"/>
    </fill>
    <fill>
      <patternFill patternType="solid">
        <fgColor rgb="FFAB0033"/>
        <bgColor indexed="64"/>
      </patternFill>
    </fill>
    <fill>
      <patternFill patternType="solid">
        <fgColor rgb="FFFFFFFF"/>
        <bgColor indexed="64"/>
      </patternFill>
    </fill>
    <fill>
      <patternFill patternType="solid">
        <fgColor rgb="FFD9D9D9"/>
        <bgColor indexed="64"/>
      </patternFill>
    </fill>
  </fills>
  <borders count="13">
    <border>
      <left/>
      <right/>
      <top/>
      <bottom/>
      <diagonal/>
    </border>
    <border>
      <left style="thin">
        <color auto="1"/>
      </left>
      <right style="thin">
        <color auto="1"/>
      </right>
      <top style="thin">
        <color auto="1"/>
      </top>
      <bottom style="thin">
        <color rgb="FFBFBFBF"/>
      </bottom>
    </border>
    <border>
      <left style="thin">
        <color auto="1"/>
      </left>
      <right style="thin">
        <color rgb="FFBFBFBF"/>
      </right>
      <top style="thin">
        <color auto="1"/>
      </top>
      <bottom style="thin">
        <color auto="1"/>
      </bottom>
    </border>
    <border>
      <left style="thin">
        <color rgb="FFBFBFBF"/>
      </left>
      <right style="thin">
        <color rgb="FFBFBFBF"/>
      </right>
      <top style="thin">
        <color auto="1"/>
      </top>
      <bottom style="thin">
        <color auto="1"/>
      </bottom>
    </border>
    <border>
      <left style="thin">
        <color rgb="FFBFBFBF"/>
      </left>
      <right style="thin">
        <color auto="1"/>
      </right>
      <top style="thin">
        <color auto="1"/>
      </top>
      <bottom style="thin">
        <color auto="1"/>
      </bottom>
    </border>
    <border>
      <left style="thin">
        <color auto="1"/>
      </left>
      <right style="thin">
        <color auto="1"/>
      </right>
      <top style="thin">
        <color auto="1"/>
      </top>
      <bottom/>
    </border>
    <border>
      <left style="thin">
        <color auto="1"/>
      </left>
      <right style="thin">
        <color auto="1"/>
      </right>
      <top style="thin">
        <color rgb="FFBFBFBF"/>
      </top>
      <bottom style="thin">
        <color auto="1"/>
      </bottom>
    </border>
    <border>
      <left style="thin">
        <color auto="1"/>
      </left>
      <right style="thin">
        <color auto="1"/>
      </right>
      <top style="thin">
        <color auto="1"/>
      </top>
      <bottom style="thin">
        <color auto="1"/>
      </bottom>
    </border>
    <border>
      <left style="thin">
        <color auto="1"/>
      </left>
      <right/>
      <top style="thin">
        <color auto="1"/>
      </top>
      <bottom style="thin">
        <color auto="1"/>
      </bottom>
    </border>
    <border>
      <left style="thin">
        <color auto="1"/>
      </left>
      <right style="thin">
        <color auto="1"/>
      </right>
      <top/>
      <bottom style="thin">
        <color auto="1"/>
      </bottom>
    </border>
    <border>
      <left style="thin">
        <color auto="1"/>
      </left>
      <right/>
      <top/>
      <bottom/>
    </border>
    <border>
      <left/>
      <right style="thin">
        <color auto="1"/>
      </right>
      <top/>
      <bottom/>
    </border>
    <border>
      <left style="thin">
        <color auto="1"/>
      </left>
      <right style="thin">
        <color auto="1"/>
      </right>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8" fontId="1" fillId="0" borderId="0" applyFont="0" applyFill="0" applyBorder="0" applyAlignment="0" applyProtection="0"/>
  </cellStyleXfs>
  <cellXfs count="52">
    <xf numFmtId="0" fontId="0" fillId="0" borderId="0" xfId="0"/>
    <xf numFmtId="0" fontId="18" fillId="0" borderId="0" xfId="0" applyFont="1" applyBorder="1" applyAlignment="1">
      <alignment/>
    </xf>
    <xf numFmtId="177" fontId="19" fillId="0" borderId="0" xfId="20" applyNumberFormat="1" applyFont="1" applyFill="1" applyBorder="1" applyAlignment="1" applyProtection="1">
      <alignment horizontal="center"/>
      <protection/>
    </xf>
    <xf numFmtId="0" fontId="18" fillId="0" borderId="0" xfId="0" applyFont="1" applyBorder="1"/>
    <xf numFmtId="177" fontId="17" fillId="0" borderId="0" xfId="20" applyNumberFormat="1" applyFont="1" applyFill="1" applyBorder="1" applyAlignment="1" applyProtection="1">
      <alignment horizontal="center" vertical="center"/>
      <protection/>
    </xf>
    <xf numFmtId="0" fontId="16" fillId="0" borderId="0" xfId="0" applyFont="1" applyFill="1"/>
    <xf numFmtId="177" fontId="15" fillId="0" borderId="0" xfId="20" applyNumberFormat="1" applyFont="1" applyFill="1" applyBorder="1" applyAlignment="1" applyProtection="1">
      <alignment horizontal="center" vertical="center"/>
      <protection/>
    </xf>
    <xf numFmtId="0" fontId="14" fillId="0" borderId="0" xfId="0" applyFont="1"/>
    <xf numFmtId="0" fontId="13" fillId="2" borderId="1" xfId="0" applyFont="1" applyFill="1" applyBorder="1" applyAlignment="1">
      <alignment horizontal="center" vertical="center"/>
    </xf>
    <xf numFmtId="37" fontId="13" fillId="2" borderId="2" xfId="20" applyNumberFormat="1" applyFont="1" applyFill="1" applyBorder="1" applyAlignment="1" applyProtection="1">
      <alignment horizontal="center"/>
      <protection/>
    </xf>
    <xf numFmtId="37" fontId="13" fillId="2" borderId="3" xfId="20" applyNumberFormat="1" applyFont="1" applyFill="1" applyBorder="1" applyAlignment="1" applyProtection="1">
      <alignment horizontal="center"/>
      <protection/>
    </xf>
    <xf numFmtId="37" fontId="13" fillId="2" borderId="4" xfId="20" applyNumberFormat="1" applyFont="1" applyFill="1" applyBorder="1" applyAlignment="1" applyProtection="1">
      <alignment horizontal="center"/>
      <protection/>
    </xf>
    <xf numFmtId="37" fontId="13" fillId="2" borderId="5" xfId="20" applyNumberFormat="1" applyFont="1" applyFill="1" applyBorder="1" applyAlignment="1" applyProtection="1">
      <alignment horizontal="center" vertical="center" wrapText="1"/>
      <protection/>
    </xf>
    <xf numFmtId="0" fontId="13" fillId="2" borderId="6" xfId="0" applyFont="1" applyFill="1" applyBorder="1" applyAlignment="1">
      <alignment horizontal="center" vertical="center"/>
    </xf>
    <xf numFmtId="37" fontId="13" fillId="2" borderId="7" xfId="20" applyNumberFormat="1" applyFont="1" applyFill="1" applyBorder="1" applyAlignment="1" applyProtection="1">
      <alignment horizontal="center" vertical="center"/>
      <protection/>
    </xf>
    <xf numFmtId="37" fontId="13" fillId="2" borderId="7" xfId="20" applyNumberFormat="1" applyFont="1" applyFill="1" applyBorder="1" applyAlignment="1" applyProtection="1">
      <alignment horizontal="center" wrapText="1"/>
      <protection/>
    </xf>
    <xf numFmtId="37" fontId="13" fillId="2" borderId="8" xfId="20" applyNumberFormat="1" applyFont="1" applyFill="1" applyBorder="1" applyAlignment="1" applyProtection="1">
      <alignment horizontal="center" vertical="center"/>
      <protection/>
    </xf>
    <xf numFmtId="37" fontId="13" fillId="2" borderId="9" xfId="20" applyNumberFormat="1" applyFont="1" applyFill="1" applyBorder="1" applyAlignment="1" applyProtection="1">
      <alignment horizontal="center" vertical="center" wrapText="1"/>
      <protection/>
    </xf>
    <xf numFmtId="0" fontId="12" fillId="0" borderId="0" xfId="0" applyFont="1"/>
    <xf numFmtId="0" fontId="11" fillId="0" borderId="10" xfId="0" applyFont="1" applyBorder="1"/>
    <xf numFmtId="0" fontId="11" fillId="0" borderId="0" xfId="0" applyFont="1" applyBorder="1"/>
    <xf numFmtId="0" fontId="11" fillId="0" borderId="11" xfId="0" applyFont="1" applyBorder="1"/>
    <xf numFmtId="0" fontId="10" fillId="0" borderId="0" xfId="0" applyFont="1" applyBorder="1" applyAlignment="1">
      <alignment vertical="center"/>
    </xf>
    <xf numFmtId="0" fontId="7" fillId="3" borderId="5" xfId="0" applyFont="1" applyFill="1" applyBorder="1" applyAlignment="1">
      <alignment vertical="center" wrapText="1"/>
    </xf>
    <xf numFmtId="3" fontId="7" fillId="0" borderId="5" xfId="0" applyNumberFormat="1" applyFont="1" applyBorder="1" applyAlignment="1">
      <alignment vertical="center"/>
    </xf>
    <xf numFmtId="0" fontId="9" fillId="3" borderId="12" xfId="0" applyFont="1" applyFill="1" applyBorder="1" applyAlignment="1">
      <alignment horizontal="left" vertical="center" indent="1"/>
    </xf>
    <xf numFmtId="3" fontId="9" fillId="0" borderId="12" xfId="20" applyNumberFormat="1" applyFont="1" applyBorder="1" applyAlignment="1">
      <alignment vertical="center"/>
    </xf>
    <xf numFmtId="3" fontId="9" fillId="0" borderId="12" xfId="0" applyNumberFormat="1" applyFont="1" applyBorder="1" applyAlignment="1">
      <alignment vertical="center"/>
    </xf>
    <xf numFmtId="0" fontId="9" fillId="3" borderId="12" xfId="0" applyFont="1" applyFill="1" applyBorder="1" applyAlignment="1">
      <alignment horizontal="left" vertical="center"/>
    </xf>
    <xf numFmtId="0" fontId="7" fillId="3" borderId="12" xfId="0" applyFont="1" applyFill="1" applyBorder="1" applyAlignment="1">
      <alignment horizontal="left" vertical="center" wrapText="1"/>
    </xf>
    <xf numFmtId="3" fontId="7" fillId="0" borderId="12" xfId="0" applyNumberFormat="1" applyFont="1" applyBorder="1" applyAlignment="1">
      <alignment vertical="center"/>
    </xf>
    <xf numFmtId="0" fontId="9" fillId="3" borderId="9" xfId="0" applyFont="1" applyFill="1" applyBorder="1" applyAlignment="1">
      <alignment horizontal="left" vertical="center" indent="1"/>
    </xf>
    <xf numFmtId="3" fontId="9" fillId="0" borderId="9" xfId="20" applyNumberFormat="1" applyFont="1" applyBorder="1" applyAlignment="1">
      <alignment vertical="center"/>
    </xf>
    <xf numFmtId="3" fontId="9" fillId="0" borderId="9" xfId="0" applyNumberFormat="1" applyFont="1" applyBorder="1" applyAlignment="1">
      <alignment vertical="center"/>
    </xf>
    <xf numFmtId="0" fontId="9" fillId="3" borderId="12" xfId="0" applyFont="1" applyFill="1" applyBorder="1" applyAlignment="1">
      <alignment horizontal="left" vertical="center" wrapText="1" indent="2"/>
    </xf>
    <xf numFmtId="0" fontId="9" fillId="3" borderId="12" xfId="0" applyFont="1" applyFill="1" applyBorder="1" applyAlignment="1">
      <alignment horizontal="left" vertical="center" indent="2"/>
    </xf>
    <xf numFmtId="0" fontId="10" fillId="0" borderId="0" xfId="0" applyFont="1"/>
    <xf numFmtId="0" fontId="9" fillId="0" borderId="12" xfId="0" applyFont="1" applyBorder="1"/>
    <xf numFmtId="3" fontId="9" fillId="0" borderId="12" xfId="0" applyNumberFormat="1" applyFont="1" applyBorder="1"/>
    <xf numFmtId="0" fontId="8" fillId="0" borderId="0" xfId="0" applyFont="1" applyFill="1" applyBorder="1"/>
    <xf numFmtId="0" fontId="7" fillId="4" borderId="7" xfId="0" applyFont="1" applyFill="1" applyBorder="1" applyAlignment="1">
      <alignment horizontal="center" vertical="center"/>
    </xf>
    <xf numFmtId="3" fontId="7" fillId="4" borderId="7" xfId="20" applyNumberFormat="1" applyFont="1" applyFill="1" applyBorder="1" applyAlignment="1">
      <alignment vertical="center"/>
    </xf>
    <xf numFmtId="0" fontId="1" fillId="0" borderId="0" xfId="0" applyFont="1"/>
    <xf numFmtId="0" fontId="6" fillId="3" borderId="0" xfId="0" applyFont="1" applyFill="1" applyBorder="1" applyAlignment="1">
      <alignment horizontal="left" vertical="top"/>
    </xf>
    <xf numFmtId="0" fontId="4" fillId="0" borderId="0" xfId="0" applyFont="1"/>
    <xf numFmtId="0" fontId="5" fillId="0" borderId="0" xfId="0" applyFont="1" applyAlignment="1">
      <alignment horizontal="left" vertical="center" wrapText="1"/>
    </xf>
    <xf numFmtId="0" fontId="5" fillId="0" borderId="0" xfId="0" applyFont="1" applyFill="1" applyBorder="1" applyAlignment="1" applyProtection="1">
      <alignment vertical="center"/>
      <protection/>
    </xf>
    <xf numFmtId="3" fontId="4" fillId="0" borderId="0" xfId="0" applyNumberFormat="1" applyFont="1"/>
    <xf numFmtId="0" fontId="1" fillId="0" borderId="0" xfId="0"/>
    <xf numFmtId="0" fontId="3" fillId="0" borderId="0" xfId="0" applyFont="1"/>
    <xf numFmtId="3" fontId="2" fillId="0" borderId="0" xfId="0" applyNumberFormat="1" applyFont="1"/>
    <xf numFmtId="3" fontId="1" fillId="0" borderId="0" xfId="0" applyNumberFormat="1"/>
  </cellXfs>
  <cellStyles count="7">
    <cellStyle name="Normal" xfId="0" builtinId="0"/>
    <cellStyle name="Percent" xfId="15" builtinId="5"/>
    <cellStyle name="Currency" xfId="16" builtinId="4"/>
    <cellStyle name="Currency [0]" xfId="17" builtinId="7"/>
    <cellStyle name="Comma" xfId="18" builtinId="3"/>
    <cellStyle name="Comma [0]" xfId="19" builtinId="6"/>
    <cellStyle name="Millares"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1" Type="http://schemas.openxmlformats.org/officeDocument/2006/relationships/theme" Target="theme/theme1.xml" /></Relationships>
</file>

<file path=xl/drawings/_rels/drawing1.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114300</xdr:rowOff>
    </xdr:from>
    <xdr:to>
      <xdr:col>0</xdr:col>
      <xdr:colOff>2215513</xdr:colOff>
      <xdr:row>2</xdr:row>
      <xdr:rowOff>208825</xdr:rowOff>
    </xdr:to>
    <xdr:pic>
      <xdr:nvPicPr>
        <xdr:cNvPr id="1" name="Imagen 1">
          <a:extLst>
            <a:ext uri="{FF2B5EF4-FFF2-40B4-BE49-F238E27FC236}">
              <a16:creationId xmlns:a16="http://schemas.microsoft.com/office/drawing/2014/main" id="{98799596-2f5f-45ef-a632-26a86fabd148}"/>
            </a:ext>
          </a:extLst>
        </xdr:cNvPr>
        <xdr:cNvPicPr>
          <a:picLocks noChangeAspect="1"/>
        </xdr:cNvPicPr>
      </xdr:nvPicPr>
      <xdr:blipFill>
        <a:blip r:embed="rId1"/>
        <a:srcRect l="3007" t="5952" r="0" b="0"/>
        <a:stretch>
          <a:fillRect/>
        </a:stretch>
      </xdr:blipFill>
      <xdr:spPr>
        <a:xfrm>
          <a:off x="257175" y="114300"/>
          <a:ext cx="1962150" cy="723900"/>
        </a:xfrm>
        <a:prstGeom prst="rect"/>
      </xdr:spPr>
    </xdr:pic>
    <xdr:clientData/>
  </xdr:twoCellAnchor>
  <xdr:twoCellAnchor editAs="oneCell">
    <xdr:from>
      <xdr:col>5</xdr:col>
      <xdr:colOff>647700</xdr:colOff>
      <xdr:row>0</xdr:row>
      <xdr:rowOff>190500</xdr:rowOff>
    </xdr:from>
    <xdr:to>
      <xdr:col>6</xdr:col>
      <xdr:colOff>113866</xdr:colOff>
      <xdr:row>3</xdr:row>
      <xdr:rowOff>68117</xdr:rowOff>
    </xdr:to>
    <xdr:pic>
      <xdr:nvPicPr>
        <xdr:cNvPr id="2" name="Imagen 6">
          <a:extLst>
            <a:ext uri="{FF2B5EF4-FFF2-40B4-BE49-F238E27FC236}">
              <a16:creationId xmlns:a16="http://schemas.microsoft.com/office/drawing/2014/main" id="{bf7c6ca8-d1d0-4320-a1ef-4e57772b3113}"/>
            </a:ext>
          </a:extLst>
        </xdr:cNvPr>
        <xdr:cNvPicPr>
          <a:picLocks noChangeAspect="1"/>
        </xdr:cNvPicPr>
      </xdr:nvPicPr>
      <xdr:blipFill>
        <a:blip r:embed="rId2"/>
        <a:stretch>
          <a:fillRect/>
        </a:stretch>
      </xdr:blipFill>
      <xdr:spPr>
        <a:xfrm>
          <a:off x="9163050" y="190500"/>
          <a:ext cx="752475" cy="819150"/>
        </a:xfrm>
        <a:prstGeom prst="rec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1.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94a44f24-6031-45ba-8590-d39cf437cca6}">
  <sheetPr>
    <tabColor rgb="FFC00000"/>
  </sheetPr>
  <dimension ref="A1:H60"/>
  <sheetViews>
    <sheetView showGridLines="0" workbookViewId="0" topLeftCell="B43">
      <selection pane="topLeft" activeCell="G12" sqref="G12"/>
    </sheetView>
  </sheetViews>
  <sheetFormatPr defaultColWidth="11.4242857142857" defaultRowHeight="14.5" customHeight="1"/>
  <cols>
    <col min="1" max="1" width="50.5714285714286" style="48" customWidth="1"/>
    <col min="2" max="7" width="19.2857142857143" style="48" customWidth="1"/>
    <col min="8" max="16384" width="11.4285714285714" style="48" customWidth="1"/>
  </cols>
  <sheetData>
    <row r="1" spans="1:7" s="1" customFormat="1" ht="24.75" customHeight="1">
      <c r="A1" s="2" t="s">
        <v>0</v>
      </c>
      <c r="B1" s="2"/>
      <c r="C1" s="2"/>
      <c r="D1" s="2"/>
      <c r="E1" s="2"/>
      <c r="F1" s="2"/>
      <c r="G1" s="2"/>
    </row>
    <row r="2" spans="1:7" s="1" customFormat="1" ht="24.75" customHeight="1">
      <c r="A2" s="2" t="s">
        <v>1</v>
      </c>
      <c r="B2" s="2"/>
      <c r="C2" s="2"/>
      <c r="D2" s="2"/>
      <c r="E2" s="2"/>
      <c r="F2" s="2"/>
      <c r="G2" s="2"/>
    </row>
    <row r="3" spans="1:7" s="1" customFormat="1" ht="24.75" customHeight="1">
      <c r="A3" s="2" t="s">
        <v>2</v>
      </c>
      <c r="B3" s="2"/>
      <c r="C3" s="2"/>
      <c r="D3" s="2"/>
      <c r="E3" s="2"/>
      <c r="F3" s="2"/>
      <c r="G3" s="2"/>
    </row>
    <row r="4" spans="1:7" s="3" customFormat="1" ht="15.75" customHeight="1">
      <c r="A4" s="4" t="s">
        <v>3</v>
      </c>
      <c r="B4" s="4"/>
      <c r="C4" s="4"/>
      <c r="D4" s="4"/>
      <c r="E4" s="4"/>
      <c r="F4" s="4"/>
      <c r="G4" s="4"/>
    </row>
    <row r="5" spans="1:7" s="5" customFormat="1" ht="3.75" customHeight="1">
      <c r="A5" s="6"/>
      <c r="B5" s="6"/>
      <c r="C5" s="6"/>
      <c r="D5" s="6"/>
      <c r="E5" s="6"/>
      <c r="F5" s="6"/>
      <c r="G5" s="6"/>
    </row>
    <row r="6" spans="1:7" s="7" customFormat="1" ht="18.75" customHeight="1">
      <c r="A6" s="8" t="s">
        <v>4</v>
      </c>
      <c r="B6" s="9" t="s">
        <v>5</v>
      </c>
      <c r="C6" s="10"/>
      <c r="D6" s="10"/>
      <c r="E6" s="10"/>
      <c r="F6" s="11"/>
      <c r="G6" s="12" t="s">
        <v>6</v>
      </c>
    </row>
    <row r="7" spans="1:7" s="7" customFormat="1" ht="25.5" customHeight="1">
      <c r="A7" s="13"/>
      <c r="B7" s="14" t="s">
        <v>7</v>
      </c>
      <c r="C7" s="15" t="s">
        <v>8</v>
      </c>
      <c r="D7" s="14" t="s">
        <v>9</v>
      </c>
      <c r="E7" s="14" t="s">
        <v>10</v>
      </c>
      <c r="F7" s="16" t="s">
        <v>11</v>
      </c>
      <c r="G7" s="17"/>
    </row>
    <row r="8" spans="1:7" s="18" customFormat="1" ht="7.5" customHeight="1">
      <c r="A8" s="19"/>
      <c r="B8" s="20"/>
      <c r="C8" s="20"/>
      <c r="D8" s="20"/>
      <c r="E8" s="20"/>
      <c r="F8" s="20"/>
      <c r="G8" s="21"/>
    </row>
    <row r="9" spans="1:7" s="22" customFormat="1" ht="25" customHeight="1">
      <c r="A9" s="23" t="s">
        <v>12</v>
      </c>
      <c r="B9" s="24">
        <f t="shared" si="0" ref="B9:G9">SUM(B10:B17)</f>
        <v>14047171489.890001</v>
      </c>
      <c r="C9" s="24">
        <f t="shared" si="0"/>
        <v>2127583170.0900073</v>
      </c>
      <c r="D9" s="24">
        <f t="shared" si="0"/>
        <v>16174754659.980007</v>
      </c>
      <c r="E9" s="24">
        <f t="shared" si="0"/>
        <v>3790636859.7000003</v>
      </c>
      <c r="F9" s="24">
        <f t="shared" si="0"/>
        <v>3541665927.4000006</v>
      </c>
      <c r="G9" s="24">
        <f t="shared" si="0"/>
        <v>12384117800.280006</v>
      </c>
    </row>
    <row r="10" spans="1:7" s="22" customFormat="1" ht="25" customHeight="1">
      <c r="A10" s="25" t="s">
        <v>13</v>
      </c>
      <c r="B10" s="26">
        <v>370592829.13</v>
      </c>
      <c r="C10" s="26">
        <f t="shared" si="1" ref="C10:C17">D10-B10</f>
        <v>12615764.699999988</v>
      </c>
      <c r="D10" s="26">
        <v>383208593.82999998</v>
      </c>
      <c r="E10" s="26">
        <v>92345343.210000008</v>
      </c>
      <c r="F10" s="26">
        <v>91200964.86999999</v>
      </c>
      <c r="G10" s="27">
        <f t="shared" si="2" ref="G10:G17">D10-E10</f>
        <v>290863250.62</v>
      </c>
    </row>
    <row r="11" spans="1:7" s="22" customFormat="1" ht="25" customHeight="1">
      <c r="A11" s="25" t="s">
        <v>14</v>
      </c>
      <c r="B11" s="26">
        <v>3284969181.1400008</v>
      </c>
      <c r="C11" s="26">
        <f t="shared" si="1"/>
        <v>108449848.78000069</v>
      </c>
      <c r="D11" s="26">
        <v>3393419029.9200015</v>
      </c>
      <c r="E11" s="26">
        <v>807387221.51000035</v>
      </c>
      <c r="F11" s="26">
        <v>760456950.36000025</v>
      </c>
      <c r="G11" s="27">
        <f t="shared" si="2"/>
        <v>2586031808.4100013</v>
      </c>
    </row>
    <row r="12" spans="1:7" s="22" customFormat="1" ht="25" customHeight="1">
      <c r="A12" s="25" t="s">
        <v>15</v>
      </c>
      <c r="B12" s="26">
        <v>1753474877.0200052</v>
      </c>
      <c r="C12" s="26">
        <f t="shared" si="1"/>
        <v>211719521.68999672</v>
      </c>
      <c r="D12" s="26">
        <v>1965194398.7100019</v>
      </c>
      <c r="E12" s="26">
        <v>484596364.98000014</v>
      </c>
      <c r="F12" s="26">
        <v>453210522.3599999</v>
      </c>
      <c r="G12" s="27">
        <f t="shared" si="2"/>
        <v>1480598033.7300019</v>
      </c>
    </row>
    <row r="13" spans="1:7" s="22" customFormat="1" ht="25" customHeight="1">
      <c r="A13" s="25" t="s">
        <v>16</v>
      </c>
      <c r="B13" s="27"/>
      <c r="C13" s="26">
        <f t="shared" si="1"/>
        <v>0</v>
      </c>
      <c r="D13" s="26"/>
      <c r="E13" s="27"/>
      <c r="F13" s="27"/>
      <c r="G13" s="27">
        <f t="shared" si="2"/>
        <v>0</v>
      </c>
    </row>
    <row r="14" spans="1:7" s="22" customFormat="1" ht="25" customHeight="1">
      <c r="A14" s="25" t="s">
        <v>17</v>
      </c>
      <c r="B14" s="26">
        <v>1719224675.0300014</v>
      </c>
      <c r="C14" s="26">
        <f t="shared" si="1"/>
        <v>394060543.75999856</v>
      </c>
      <c r="D14" s="26">
        <v>2113285218.79</v>
      </c>
      <c r="E14" s="26">
        <v>414584477.06999964</v>
      </c>
      <c r="F14" s="26">
        <v>404117129.72999978</v>
      </c>
      <c r="G14" s="27">
        <f t="shared" si="2"/>
        <v>1698700741.7200003</v>
      </c>
    </row>
    <row r="15" spans="1:7" s="22" customFormat="1" ht="25" customHeight="1">
      <c r="A15" s="25" t="s">
        <v>18</v>
      </c>
      <c r="B15" s="26"/>
      <c r="C15" s="26">
        <f t="shared" si="1"/>
        <v>0</v>
      </c>
      <c r="D15" s="26"/>
      <c r="E15" s="26"/>
      <c r="F15" s="26"/>
      <c r="G15" s="27">
        <f t="shared" si="2"/>
        <v>0</v>
      </c>
    </row>
    <row r="16" spans="1:7" s="22" customFormat="1" ht="25" customHeight="1">
      <c r="A16" s="25" t="s">
        <v>19</v>
      </c>
      <c r="B16" s="26">
        <v>4185898302.5699944</v>
      </c>
      <c r="C16" s="26">
        <f t="shared" si="1"/>
        <v>809459632.46000624</v>
      </c>
      <c r="D16" s="26">
        <v>4995357935.0300007</v>
      </c>
      <c r="E16" s="26">
        <v>1550655668.71</v>
      </c>
      <c r="F16" s="26">
        <v>1407649050.3100007</v>
      </c>
      <c r="G16" s="27">
        <f t="shared" si="2"/>
        <v>3444702266.3200006</v>
      </c>
    </row>
    <row r="17" spans="1:7" s="22" customFormat="1" ht="25" customHeight="1">
      <c r="A17" s="25" t="s">
        <v>20</v>
      </c>
      <c r="B17" s="26">
        <v>2733011624.9999986</v>
      </c>
      <c r="C17" s="26">
        <f t="shared" si="1"/>
        <v>591277858.70000505</v>
      </c>
      <c r="D17" s="26">
        <v>3324289483.7000036</v>
      </c>
      <c r="E17" s="26">
        <v>441067784.21999997</v>
      </c>
      <c r="F17" s="26">
        <v>425031309.76999998</v>
      </c>
      <c r="G17" s="27">
        <f t="shared" si="2"/>
        <v>2883221699.4800038</v>
      </c>
    </row>
    <row r="18" spans="1:7" s="22" customFormat="1" ht="8.15" customHeight="1">
      <c r="A18" s="28"/>
      <c r="B18" s="27"/>
      <c r="C18" s="27"/>
      <c r="D18" s="27"/>
      <c r="E18" s="27"/>
      <c r="F18" s="27"/>
      <c r="G18" s="27"/>
    </row>
    <row r="19" spans="1:7" s="22" customFormat="1" ht="25" customHeight="1">
      <c r="A19" s="29" t="s">
        <v>21</v>
      </c>
      <c r="B19" s="30">
        <f t="shared" si="3" ref="B19:G19">SUM(B20:B26)</f>
        <v>44597550481.870003</v>
      </c>
      <c r="C19" s="30">
        <f t="shared" si="3"/>
        <v>3942409469.3200111</v>
      </c>
      <c r="D19" s="30">
        <f t="shared" si="3"/>
        <v>48539959951.19001</v>
      </c>
      <c r="E19" s="30">
        <f t="shared" si="3"/>
        <v>13550250591.63999</v>
      </c>
      <c r="F19" s="30">
        <f t="shared" si="3"/>
        <v>13352527381.789989</v>
      </c>
      <c r="G19" s="30">
        <f t="shared" si="3"/>
        <v>34989709359.550018</v>
      </c>
    </row>
    <row r="20" spans="1:7" s="22" customFormat="1" ht="25" customHeight="1">
      <c r="A20" s="25" t="s">
        <v>22</v>
      </c>
      <c r="B20" s="26">
        <v>203191060.70999998</v>
      </c>
      <c r="C20" s="26">
        <f t="shared" si="4" ref="C20:C26">D20-B20</f>
        <v>54214123.629999936</v>
      </c>
      <c r="D20" s="26">
        <v>257405184.33999991</v>
      </c>
      <c r="E20" s="26">
        <v>57524403.670000009</v>
      </c>
      <c r="F20" s="26">
        <v>52557413.690000005</v>
      </c>
      <c r="G20" s="27">
        <f t="shared" si="5" ref="G20:G26">D20-E20</f>
        <v>199880780.6699999</v>
      </c>
    </row>
    <row r="21" spans="1:7" s="22" customFormat="1" ht="25" customHeight="1">
      <c r="A21" s="25" t="s">
        <v>23</v>
      </c>
      <c r="B21" s="26">
        <v>3735349513.7699995</v>
      </c>
      <c r="C21" s="26">
        <f t="shared" si="4"/>
        <v>1066569669.9700003</v>
      </c>
      <c r="D21" s="26">
        <v>4801919183.7399998</v>
      </c>
      <c r="E21" s="26">
        <v>1287278481.4000001</v>
      </c>
      <c r="F21" s="26">
        <v>1276762538.03</v>
      </c>
      <c r="G21" s="27">
        <f t="shared" si="5"/>
        <v>3514640702.3399997</v>
      </c>
    </row>
    <row r="22" spans="1:7" s="22" customFormat="1" ht="25" customHeight="1">
      <c r="A22" s="25" t="s">
        <v>24</v>
      </c>
      <c r="B22" s="26">
        <v>8250764154.96</v>
      </c>
      <c r="C22" s="26">
        <f t="shared" si="4"/>
        <v>181816903.92000103</v>
      </c>
      <c r="D22" s="26">
        <v>8432581058.8800011</v>
      </c>
      <c r="E22" s="26">
        <v>1927867426.0699992</v>
      </c>
      <c r="F22" s="26">
        <v>1922607998.9899988</v>
      </c>
      <c r="G22" s="27">
        <f t="shared" si="5"/>
        <v>6504713632.8100014</v>
      </c>
    </row>
    <row r="23" spans="1:7" s="22" customFormat="1" ht="25" customHeight="1">
      <c r="A23" s="25" t="s">
        <v>25</v>
      </c>
      <c r="B23" s="26">
        <v>375927649.39999998</v>
      </c>
      <c r="C23" s="26">
        <f t="shared" si="4"/>
        <v>152125235.8300001</v>
      </c>
      <c r="D23" s="26">
        <v>528052885.23000008</v>
      </c>
      <c r="E23" s="26">
        <v>195780112.13999999</v>
      </c>
      <c r="F23" s="26">
        <v>188453549.05999997</v>
      </c>
      <c r="G23" s="27">
        <f t="shared" si="5"/>
        <v>332272773.09000009</v>
      </c>
    </row>
    <row r="24" spans="1:7" s="22" customFormat="1" ht="25" customHeight="1">
      <c r="A24" s="25" t="s">
        <v>26</v>
      </c>
      <c r="B24" s="26">
        <v>29614293110.689999</v>
      </c>
      <c r="C24" s="26">
        <f t="shared" si="4"/>
        <v>2162488910.9900093</v>
      </c>
      <c r="D24" s="26">
        <v>31776782021.680008</v>
      </c>
      <c r="E24" s="26">
        <v>9415388482.149992</v>
      </c>
      <c r="F24" s="26">
        <v>9279775833.5899906</v>
      </c>
      <c r="G24" s="27">
        <f t="shared" si="5"/>
        <v>22361393539.530014</v>
      </c>
    </row>
    <row r="25" spans="1:7" s="22" customFormat="1" ht="25" customHeight="1">
      <c r="A25" s="25" t="s">
        <v>27</v>
      </c>
      <c r="B25" s="26">
        <v>1874656674.1199999</v>
      </c>
      <c r="C25" s="26">
        <f t="shared" si="4"/>
        <v>337830411.84000015</v>
      </c>
      <c r="D25" s="26">
        <v>2212487085.96</v>
      </c>
      <c r="E25" s="26">
        <v>544148604.74000001</v>
      </c>
      <c r="F25" s="26">
        <v>534680342.87000006</v>
      </c>
      <c r="G25" s="27">
        <f t="shared" si="5"/>
        <v>1668338481.22</v>
      </c>
    </row>
    <row r="26" spans="1:7" s="22" customFormat="1" ht="25" customHeight="1">
      <c r="A26" s="31" t="s">
        <v>28</v>
      </c>
      <c r="B26" s="32">
        <v>543368318.21999955</v>
      </c>
      <c r="C26" s="32">
        <f t="shared" si="4"/>
        <v>-12635786.859999478</v>
      </c>
      <c r="D26" s="32">
        <v>530732531.36000007</v>
      </c>
      <c r="E26" s="32">
        <v>122263081.46999997</v>
      </c>
      <c r="F26" s="32">
        <v>97689705.560000002</v>
      </c>
      <c r="G26" s="33">
        <f t="shared" si="5"/>
        <v>408469449.8900001</v>
      </c>
    </row>
    <row r="27" spans="1:7" s="22" customFormat="1" ht="25" customHeight="1">
      <c r="A27" s="29" t="s">
        <v>29</v>
      </c>
      <c r="B27" s="30">
        <f t="shared" si="6" ref="B27:G27">SUM(B28:B36)</f>
        <v>1630413200.5599995</v>
      </c>
      <c r="C27" s="30">
        <f t="shared" si="6"/>
        <v>615149089.33000016</v>
      </c>
      <c r="D27" s="30">
        <f t="shared" si="6"/>
        <v>2245562289.8899999</v>
      </c>
      <c r="E27" s="30">
        <f t="shared" si="6"/>
        <v>582724819.58000004</v>
      </c>
      <c r="F27" s="30">
        <f t="shared" si="6"/>
        <v>566089977.28999996</v>
      </c>
      <c r="G27" s="30">
        <f t="shared" si="6"/>
        <v>1662837470.3099999</v>
      </c>
    </row>
    <row r="28" spans="1:7" s="22" customFormat="1" ht="25" customHeight="1">
      <c r="A28" s="34" t="s">
        <v>30</v>
      </c>
      <c r="B28" s="26">
        <v>280018647.70999962</v>
      </c>
      <c r="C28" s="26">
        <f t="shared" si="7" ref="C28:C36">D28-B28</f>
        <v>49890638.240000546</v>
      </c>
      <c r="D28" s="26">
        <v>329909285.95000017</v>
      </c>
      <c r="E28" s="26">
        <v>72231078.820000112</v>
      </c>
      <c r="F28" s="26">
        <v>61813242.860000022</v>
      </c>
      <c r="G28" s="27">
        <f t="shared" si="8" ref="G28:G36">D28-E28</f>
        <v>257678207.13000005</v>
      </c>
    </row>
    <row r="29" spans="1:7" s="22" customFormat="1" ht="25" customHeight="1">
      <c r="A29" s="35" t="s">
        <v>31</v>
      </c>
      <c r="B29" s="26">
        <v>359674282.59000003</v>
      </c>
      <c r="C29" s="26">
        <f t="shared" si="7"/>
        <v>94447274.579999924</v>
      </c>
      <c r="D29" s="26">
        <v>454121557.16999996</v>
      </c>
      <c r="E29" s="26">
        <v>59414817.390000001</v>
      </c>
      <c r="F29" s="26">
        <v>56102520.619999975</v>
      </c>
      <c r="G29" s="27">
        <f t="shared" si="8"/>
        <v>394706739.77999997</v>
      </c>
    </row>
    <row r="30" spans="1:7" s="22" customFormat="1" ht="25" customHeight="1">
      <c r="A30" s="35" t="s">
        <v>32</v>
      </c>
      <c r="B30" s="26">
        <v>48076424.609999999</v>
      </c>
      <c r="C30" s="26">
        <f t="shared" si="7"/>
        <v>-253535.65999998897</v>
      </c>
      <c r="D30" s="26">
        <v>47822888.95000001</v>
      </c>
      <c r="E30" s="26">
        <v>6279508.3300000038</v>
      </c>
      <c r="F30" s="26">
        <v>5771030.5700000022</v>
      </c>
      <c r="G30" s="27">
        <f t="shared" si="8"/>
        <v>41543380.620000005</v>
      </c>
    </row>
    <row r="31" spans="1:7" s="22" customFormat="1" ht="25" customHeight="1">
      <c r="A31" s="35" t="s">
        <v>33</v>
      </c>
      <c r="B31" s="27"/>
      <c r="C31" s="26">
        <f t="shared" si="7"/>
        <v>0</v>
      </c>
      <c r="D31" s="26"/>
      <c r="E31" s="27"/>
      <c r="F31" s="27"/>
      <c r="G31" s="27">
        <f t="shared" si="8"/>
        <v>0</v>
      </c>
    </row>
    <row r="32" spans="1:7" s="22" customFormat="1" ht="25" customHeight="1">
      <c r="A32" s="35" t="s">
        <v>34</v>
      </c>
      <c r="B32" s="26">
        <v>88405260.409999996</v>
      </c>
      <c r="C32" s="26">
        <f t="shared" si="7"/>
        <v>291582126.97999978</v>
      </c>
      <c r="D32" s="26">
        <v>379987387.38999981</v>
      </c>
      <c r="E32" s="26">
        <v>304515116.57999992</v>
      </c>
      <c r="F32" s="26">
        <v>303838430.4199999</v>
      </c>
      <c r="G32" s="27">
        <f t="shared" si="8"/>
        <v>75472270.809999883</v>
      </c>
    </row>
    <row r="33" spans="1:7" s="22" customFormat="1" ht="25" customHeight="1">
      <c r="A33" s="35" t="s">
        <v>35</v>
      </c>
      <c r="B33" s="27"/>
      <c r="C33" s="26">
        <f t="shared" si="7"/>
        <v>0</v>
      </c>
      <c r="D33" s="26"/>
      <c r="E33" s="27"/>
      <c r="F33" s="27"/>
      <c r="G33" s="27">
        <f t="shared" si="8"/>
        <v>0</v>
      </c>
    </row>
    <row r="34" spans="1:7" s="22" customFormat="1" ht="25" customHeight="1">
      <c r="A34" s="35" t="s">
        <v>36</v>
      </c>
      <c r="B34" s="26">
        <v>124724828.64999999</v>
      </c>
      <c r="C34" s="26">
        <f t="shared" si="7"/>
        <v>43556063.190000013</v>
      </c>
      <c r="D34" s="26">
        <v>168280891.84</v>
      </c>
      <c r="E34" s="26">
        <v>38626117.590000004</v>
      </c>
      <c r="F34" s="26">
        <v>36949955.950000003</v>
      </c>
      <c r="G34" s="27">
        <f t="shared" si="8"/>
        <v>129654774.25</v>
      </c>
    </row>
    <row r="35" spans="1:7" s="22" customFormat="1" ht="25" customHeight="1">
      <c r="A35" s="35" t="s">
        <v>37</v>
      </c>
      <c r="B35" s="26">
        <v>11287546.550000001</v>
      </c>
      <c r="C35" s="26">
        <f t="shared" si="7"/>
        <v>0</v>
      </c>
      <c r="D35" s="26">
        <v>11287546.550000001</v>
      </c>
      <c r="E35" s="26">
        <v>2500965.8199999998</v>
      </c>
      <c r="F35" s="26">
        <v>2479953.8199999998</v>
      </c>
      <c r="G35" s="27">
        <f t="shared" si="8"/>
        <v>8786580.7300000004</v>
      </c>
    </row>
    <row r="36" spans="1:7" s="22" customFormat="1" ht="25" customHeight="1">
      <c r="A36" s="35" t="s">
        <v>38</v>
      </c>
      <c r="B36" s="26">
        <v>718226210.03999996</v>
      </c>
      <c r="C36" s="26">
        <f t="shared" si="7"/>
        <v>135926522</v>
      </c>
      <c r="D36" s="26">
        <v>854152732.03999996</v>
      </c>
      <c r="E36" s="26">
        <v>99157215.050000012</v>
      </c>
      <c r="F36" s="26">
        <v>99134843.050000012</v>
      </c>
      <c r="G36" s="27">
        <f t="shared" si="8"/>
        <v>754995516.99000001</v>
      </c>
    </row>
    <row r="37" spans="1:7" s="22" customFormat="1" ht="8.15" customHeight="1">
      <c r="A37" s="28"/>
      <c r="B37" s="27"/>
      <c r="C37" s="27"/>
      <c r="D37" s="27"/>
      <c r="E37" s="27"/>
      <c r="F37" s="27"/>
      <c r="G37" s="27"/>
    </row>
    <row r="38" spans="1:7" s="22" customFormat="1" ht="18" customHeight="1">
      <c r="A38" s="29" t="s">
        <v>39</v>
      </c>
      <c r="B38" s="30">
        <f t="shared" si="9" ref="B38:G38">SUM(B39:B42)</f>
        <v>16005582765.679991</v>
      </c>
      <c r="C38" s="30">
        <f t="shared" si="9"/>
        <v>-893228475.03998291</v>
      </c>
      <c r="D38" s="30">
        <f t="shared" si="9"/>
        <v>15112354290.640007</v>
      </c>
      <c r="E38" s="30">
        <f t="shared" si="9"/>
        <v>4903115948.2100039</v>
      </c>
      <c r="F38" s="30">
        <f t="shared" si="9"/>
        <v>4370087026.1000013</v>
      </c>
      <c r="G38" s="30">
        <f t="shared" si="9"/>
        <v>10209238342.430004</v>
      </c>
    </row>
    <row r="39" spans="1:7" s="22" customFormat="1" ht="33.75" customHeight="1">
      <c r="A39" s="34" t="s">
        <v>40</v>
      </c>
      <c r="B39" s="26">
        <v>3073283244.0699997</v>
      </c>
      <c r="C39" s="26">
        <f>D39-B39</f>
        <v>-653605070.38000059</v>
      </c>
      <c r="D39" s="26">
        <v>2419678173.6899991</v>
      </c>
      <c r="E39" s="26">
        <v>830946205.22000027</v>
      </c>
      <c r="F39" s="26">
        <v>830946205.22000027</v>
      </c>
      <c r="G39" s="27">
        <f>D39-E39</f>
        <v>1588731968.4699988</v>
      </c>
    </row>
    <row r="40" spans="1:7" s="22" customFormat="1" ht="33" customHeight="1">
      <c r="A40" s="34" t="s">
        <v>41</v>
      </c>
      <c r="B40" s="26">
        <v>11932248748.769991</v>
      </c>
      <c r="C40" s="26">
        <f>D40-B40</f>
        <v>185923533.98001671</v>
      </c>
      <c r="D40" s="26">
        <v>12118172282.750008</v>
      </c>
      <c r="E40" s="26">
        <v>3497665908.7900028</v>
      </c>
      <c r="F40" s="26">
        <v>3006439371.0800004</v>
      </c>
      <c r="G40" s="27">
        <f>D40-E40</f>
        <v>8620506373.9600048</v>
      </c>
    </row>
    <row r="41" spans="1:7" s="22" customFormat="1" ht="25" customHeight="1">
      <c r="A41" s="35" t="s">
        <v>42</v>
      </c>
      <c r="B41" s="26"/>
      <c r="C41" s="26">
        <f>D41-B41</f>
        <v>0</v>
      </c>
      <c r="D41" s="26"/>
      <c r="E41" s="26"/>
      <c r="F41" s="26"/>
      <c r="G41" s="27">
        <f>D41-E41</f>
        <v>0</v>
      </c>
    </row>
    <row r="42" spans="1:7" s="22" customFormat="1" ht="25" customHeight="1">
      <c r="A42" s="35" t="s">
        <v>43</v>
      </c>
      <c r="B42" s="26">
        <v>1000050772.84</v>
      </c>
      <c r="C42" s="26">
        <f>D42-B42</f>
        <v>-425546938.63999903</v>
      </c>
      <c r="D42" s="26">
        <v>574503834.200001</v>
      </c>
      <c r="E42" s="26">
        <v>574503834.200001</v>
      </c>
      <c r="F42" s="26">
        <v>532701449.80000085</v>
      </c>
      <c r="G42" s="27">
        <f>D42-E42</f>
        <v>0</v>
      </c>
    </row>
    <row r="43" spans="1:7" s="36" customFormat="1" ht="9" customHeight="1">
      <c r="A43" s="37"/>
      <c r="B43" s="38"/>
      <c r="C43" s="38"/>
      <c r="D43" s="38"/>
      <c r="E43" s="38"/>
      <c r="F43" s="38"/>
      <c r="G43" s="38"/>
    </row>
    <row r="44" spans="1:7" s="39" customFormat="1" ht="21.75" customHeight="1">
      <c r="A44" s="40" t="s">
        <v>44</v>
      </c>
      <c r="B44" s="41">
        <f t="shared" si="10" ref="B44:G44">SUM(B38,B27,B19,B9)</f>
        <v>76280717938</v>
      </c>
      <c r="C44" s="41">
        <f t="shared" si="10"/>
        <v>5791913253.7000351</v>
      </c>
      <c r="D44" s="41">
        <f t="shared" si="10"/>
        <v>82072631191.700027</v>
      </c>
      <c r="E44" s="41">
        <f t="shared" si="10"/>
        <v>22826728219.129993</v>
      </c>
      <c r="F44" s="41">
        <f t="shared" si="10"/>
        <v>21830370312.579994</v>
      </c>
      <c r="G44" s="41">
        <f t="shared" si="10"/>
        <v>59245902972.57003</v>
      </c>
    </row>
    <row r="45" spans="1:7" s="42" customFormat="1" ht="5.25" customHeight="1">
      <c r="A45" s="43"/>
      <c r="B45" s="44"/>
      <c r="C45" s="44"/>
      <c r="D45" s="44"/>
      <c r="E45" s="44"/>
      <c r="F45" s="44"/>
      <c r="G45" s="44"/>
    </row>
    <row r="46" spans="1:7" s="42" customFormat="1" ht="30.75" customHeight="1">
      <c r="A46" s="45" t="s">
        <v>45</v>
      </c>
      <c r="B46" s="45"/>
      <c r="C46" s="45"/>
      <c r="D46" s="45"/>
      <c r="E46" s="45"/>
      <c r="F46" s="45"/>
      <c r="G46" s="45"/>
    </row>
    <row r="47" spans="1:7" s="42" customFormat="1" ht="14.5">
      <c r="A47" s="46" t="s">
        <v>46</v>
      </c>
      <c r="B47" s="47"/>
      <c r="C47" s="47"/>
      <c r="D47" s="47"/>
      <c r="E47" s="47"/>
      <c r="F47" s="47"/>
      <c r="G47" s="47"/>
    </row>
    <row r="48" spans="1:7" ht="15">
      <c r="A48" s="49"/>
      <c r="B48" s="50"/>
      <c r="C48" s="50"/>
      <c r="D48" s="50"/>
      <c r="E48" s="50"/>
      <c r="F48" s="50"/>
      <c r="G48" s="50"/>
    </row>
    <row r="49" spans="2:7" ht="14.5">
      <c r="B49" s="51"/>
      <c r="C49" s="51"/>
      <c r="D49" s="51"/>
      <c r="E49" s="51"/>
      <c r="F49" s="51"/>
      <c r="G49" s="51"/>
    </row>
    <row r="50" spans="2:7" ht="14.5">
      <c r="B50" s="51"/>
      <c r="C50" s="51"/>
      <c r="D50" s="51"/>
      <c r="E50" s="51"/>
      <c r="F50" s="51"/>
      <c r="G50" s="51"/>
    </row>
    <row r="51" spans="2:7" ht="14.5">
      <c r="B51" s="51"/>
      <c r="C51" s="51"/>
      <c r="D51" s="51"/>
      <c r="E51" s="51"/>
      <c r="F51" s="51"/>
      <c r="G51" s="51"/>
    </row>
    <row r="52" spans="2:7" ht="14.5">
      <c r="B52" s="51"/>
      <c r="C52" s="51"/>
      <c r="D52" s="51"/>
      <c r="E52" s="51"/>
      <c r="F52" s="51"/>
      <c r="G52" s="51"/>
    </row>
    <row r="55" spans="2:7" ht="14.5">
      <c r="B55" s="51"/>
      <c r="C55" s="51"/>
      <c r="D55" s="51"/>
      <c r="E55" s="51"/>
      <c r="F55" s="51"/>
      <c r="G55" s="51"/>
    </row>
    <row r="56" spans="2:8" ht="14.5">
      <c r="B56" s="51"/>
      <c r="C56" s="51"/>
      <c r="D56" s="51"/>
      <c r="E56" s="51"/>
      <c r="F56" s="51"/>
      <c r="G56" s="51"/>
      <c r="H56" s="51"/>
    </row>
    <row r="57" spans="2:7" ht="14.5">
      <c r="B57" s="51"/>
      <c r="C57" s="51"/>
      <c r="D57" s="51"/>
      <c r="E57" s="51"/>
      <c r="F57" s="51"/>
      <c r="G57" s="51"/>
    </row>
    <row r="58" spans="2:7" ht="14.5">
      <c r="B58" s="51"/>
      <c r="C58" s="51"/>
      <c r="D58" s="51"/>
      <c r="E58" s="51"/>
      <c r="F58" s="51"/>
      <c r="G58" s="51"/>
    </row>
    <row r="59" spans="2:7" ht="14.5">
      <c r="B59" s="51"/>
      <c r="C59" s="51"/>
      <c r="D59" s="51"/>
      <c r="E59" s="51"/>
      <c r="F59" s="51"/>
      <c r="G59" s="51"/>
    </row>
    <row r="60" spans="2:7" ht="14.5">
      <c r="B60" s="51"/>
      <c r="C60" s="51"/>
      <c r="D60" s="51"/>
      <c r="E60" s="51"/>
      <c r="F60" s="51"/>
      <c r="G60" s="51"/>
    </row>
  </sheetData>
  <mergeCells count="8">
    <mergeCell ref="A46:G46"/>
    <mergeCell ref="A1:G1"/>
    <mergeCell ref="A2:G2"/>
    <mergeCell ref="A3:G3"/>
    <mergeCell ref="A4:G4"/>
    <mergeCell ref="A6:A7"/>
    <mergeCell ref="B6:F6"/>
    <mergeCell ref="G6:G7"/>
  </mergeCells>
  <printOptions horizontalCentered="1"/>
  <pageMargins left="0.393700787401575" right="0.393700787401575" top="0.866141732283465" bottom="0.47244094488189" header="0.31496062992126" footer="0.196850393700787"/>
  <pageSetup firstPageNumber="45" useFirstPageNumber="1" orientation="landscape" paperSize="1" scale="73" r:id="rId3"/>
  <headerFooter>
    <oddHeader>&amp;C&amp;"Encode Sans Medium,Negrita"&amp;10PODER EJECUTIVO
DEL ESTADO DE TAMAULIPAS&amp;"-,Normal"&amp;11
&amp;G</oddHeader>
    <oddFooter>&amp;C&amp;G
&amp;"Encode Sans Medium,Negrita"&amp;10Presupuestaria</oddFooter>
  </headerFooter>
  <rowBreaks count="1" manualBreakCount="1">
    <brk id="26" max="16383"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HeadingPairs>
    <vt:vector size="2" baseType="variant">
      <vt:variant>
        <vt:lpstr>Worksheets</vt:lpstr>
      </vt:variant>
      <vt:variant>
        <vt:i4>1</vt:i4>
      </vt:variant>
    </vt:vector>
  </HeadingPairs>
  <TitlesOfParts>
    <vt:vector size="1" baseType="lpstr">
      <vt:lpstr>Sheet1</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