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Sheet1!$A$1:$F$43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</definedNames>
  <calcPr fullCalcOnLoad="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<sst xmlns="http://schemas.openxmlformats.org/spreadsheetml/2006/main" count="37" uniqueCount="37">
  <si>
    <t>Endeudamiento Neto</t>
  </si>
  <si>
    <t>Del 1 de Enero al 31 de Marzo de 2024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</si>
  <si>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</si>
  <si>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</si>
  <si>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</si>
  <si>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</si>
  <si>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</si>
  <si>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</si>
  <si>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</si>
  <si>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</si>
  <si>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</si>
  <si>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Créditos a  Largo Plazo</t>
  </si>
  <si>
    <t xml:space="preserve">Crédito de 1'000 MDP Bancomer </t>
  </si>
  <si>
    <t>Crédito 250.8 MDP Banobras</t>
  </si>
  <si>
    <t>Crédito 113.99 MDP Banobras</t>
  </si>
  <si>
    <t>Crédito 1´500 MDP Banamex</t>
  </si>
  <si>
    <t xml:space="preserve"> Crédito 1'539 MDP Banorte</t>
  </si>
  <si>
    <t>Crédito. 5'461 MDP Banorte</t>
  </si>
  <si>
    <t>Crédito 1'650 MDP Santander</t>
  </si>
  <si>
    <t>Crédito 1'000 MDP Banamex</t>
  </si>
  <si>
    <t>Crédito 500 MDP Bancomer</t>
  </si>
  <si>
    <t>Crédito 994.86 MDP Bancomer</t>
  </si>
  <si>
    <t>Crédito 968.34 MDP Bancomer</t>
  </si>
  <si>
    <t>Crédito 1´500 MDP Banorte</t>
  </si>
  <si>
    <t>Crédito 1´200 MDP Banorte</t>
  </si>
  <si>
    <t>Total de Créditos a Largo Plazo</t>
  </si>
  <si>
    <t>Titulos y Valores a Corto Plazo</t>
  </si>
  <si>
    <t>Pagaré 1'000 MDP Santander</t>
  </si>
  <si>
    <t>Pagaré 300 MDP Scotiabank</t>
  </si>
  <si>
    <t>Pagaré 500 MDP HSBC-1</t>
  </si>
  <si>
    <t>Pagaré 500 MDP HSBC-2</t>
  </si>
  <si>
    <t>Total de Títulos y Valores a Corto Plazo</t>
  </si>
  <si>
    <t>Total Créditos Bancarios</t>
  </si>
  <si>
    <t>OTROS INSTRUMENTOS DE DEUDA</t>
  </si>
  <si>
    <t>Total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</si>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</sst>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2">
    <numFmt numFmtId="177" formatCode="0_ ;\-0\ "/>
    <numFmt numFmtId="178" formatCode="_-* #,##0.00_-;\-* #,##0.00_-;_-* &quot;-&quot;??_-;_-@_-"/>
  </numFmts>
  <fonts count="23">
    <font>
      <sz val="10"/>
      <color theme="1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theme="1"/>
      <name val="DINPro-Regular"/>
      <family val="3"/>
    </font>
    <font>
      <sz val="11"/>
      <color theme="1"/>
      <name val="DINPro-Regular"/>
      <family val="3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Encode Sans"/>
      <family val="2"/>
    </font>
    <font>
      <b/>
      <sz val="11"/>
      <color theme="0"/>
      <name val="DINPro-Regular"/>
      <family val="3"/>
    </font>
    <font>
      <sz val="11"/>
      <color theme="0"/>
      <name val="DINPro-Regular"/>
      <family val="3"/>
    </font>
    <font>
      <sz val="11"/>
      <color theme="1"/>
      <name val="Encode Sans Expanded SemiBold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  <font>
      <sz val="10"/>
      <name val="Encode Sans Expanded Semi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" fillId="0" borderId="0">
      <alignment/>
      <protection/>
    </xf>
  </cellStyleXfs>
  <cellXfs count="69">
    <xf numFmtId="0" fontId="0" fillId="0" borderId="0" xfId="0"/>
    <xf numFmtId="0" fontId="22" fillId="0" borderId="0" xfId="0" applyFont="1"/>
    <xf numFmtId="177" fontId="21" fillId="0" borderId="0" xfId="2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>
      <alignment horizontal="center" vertical="center"/>
    </xf>
    <xf numFmtId="0" fontId="19" fillId="0" borderId="0" xfId="0" applyFont="1"/>
    <xf numFmtId="0" fontId="19" fillId="2" borderId="0" xfId="0" applyFont="1" applyFill="1"/>
    <xf numFmtId="0" fontId="18" fillId="0" borderId="0" xfId="0" applyFont="1"/>
    <xf numFmtId="177" fontId="16" fillId="3" borderId="1" xfId="20" applyNumberFormat="1" applyFont="1" applyFill="1" applyBorder="1" applyAlignment="1" applyProtection="1">
      <alignment horizontal="center" vertical="center"/>
      <protection/>
    </xf>
    <xf numFmtId="177" fontId="16" fillId="3" borderId="2" xfId="20" applyNumberFormat="1" applyFont="1" applyFill="1" applyBorder="1" applyAlignment="1" applyProtection="1">
      <alignment horizontal="center" vertical="center"/>
      <protection/>
    </xf>
    <xf numFmtId="177" fontId="16" fillId="3" borderId="3" xfId="20" applyNumberFormat="1" applyFont="1" applyFill="1" applyBorder="1" applyAlignment="1" applyProtection="1">
      <alignment horizontal="center" vertical="center"/>
      <protection/>
    </xf>
    <xf numFmtId="177" fontId="16" fillId="3" borderId="4" xfId="20" applyNumberFormat="1" applyFont="1" applyFill="1" applyBorder="1" applyAlignment="1" applyProtection="1">
      <alignment horizontal="center" vertical="center"/>
      <protection/>
    </xf>
    <xf numFmtId="177" fontId="16" fillId="3" borderId="5" xfId="20" applyNumberFormat="1" applyFont="1" applyFill="1" applyBorder="1" applyAlignment="1" applyProtection="1">
      <alignment horizontal="center" vertical="center"/>
      <protection/>
    </xf>
    <xf numFmtId="177" fontId="16" fillId="3" borderId="6" xfId="20" applyNumberFormat="1" applyFont="1" applyFill="1" applyBorder="1" applyAlignment="1" applyProtection="1">
      <alignment horizontal="center" vertical="center"/>
      <protection/>
    </xf>
    <xf numFmtId="0" fontId="17" fillId="0" borderId="0" xfId="0" applyFont="1"/>
    <xf numFmtId="177" fontId="16" fillId="3" borderId="7" xfId="20" applyNumberFormat="1" applyFont="1" applyFill="1" applyBorder="1" applyAlignment="1" applyProtection="1">
      <alignment horizontal="center" vertical="center"/>
      <protection/>
    </xf>
    <xf numFmtId="177" fontId="16" fillId="3" borderId="8" xfId="2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/>
    <xf numFmtId="177" fontId="8" fillId="2" borderId="3" xfId="20" applyNumberFormat="1" applyFont="1" applyFill="1" applyBorder="1" applyAlignment="1" applyProtection="1">
      <alignment horizontal="left" vertical="center"/>
      <protection/>
    </xf>
    <xf numFmtId="177" fontId="8" fillId="2" borderId="7" xfId="20" applyNumberFormat="1" applyFont="1" applyFill="1" applyBorder="1" applyAlignment="1" applyProtection="1">
      <alignment horizontal="left" vertical="center"/>
      <protection/>
    </xf>
    <xf numFmtId="177" fontId="12" fillId="2" borderId="7" xfId="20" applyNumberFormat="1" applyFont="1" applyFill="1" applyBorder="1" applyAlignment="1" applyProtection="1">
      <alignment horizontal="center" vertical="center"/>
      <protection/>
    </xf>
    <xf numFmtId="177" fontId="12" fillId="2" borderId="8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/>
    <xf numFmtId="0" fontId="9" fillId="0" borderId="3" xfId="0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/>
      <protection locked="0"/>
    </xf>
    <xf numFmtId="3" fontId="9" fillId="0" borderId="3" xfId="0" applyNumberFormat="1" applyFont="1" applyBorder="1" applyAlignment="1" applyProtection="1">
      <alignment/>
      <protection locked="0"/>
    </xf>
    <xf numFmtId="3" fontId="9" fillId="0" borderId="3" xfId="0" applyNumberFormat="1" applyFont="1" applyFill="1" applyBorder="1" applyAlignment="1" applyProtection="1">
      <alignment horizontal="right"/>
      <protection locked="0"/>
    </xf>
    <xf numFmtId="3" fontId="9" fillId="0" borderId="4" xfId="0" applyNumberFormat="1" applyFont="1" applyBorder="1" applyAlignment="1" applyProtection="1">
      <alignment horizontal="right"/>
      <protection/>
    </xf>
    <xf numFmtId="0" fontId="7" fillId="0" borderId="0" xfId="0"/>
    <xf numFmtId="3" fontId="9" fillId="0" borderId="4" xfId="0" applyNumberFormat="1" applyFont="1" applyBorder="1" applyAlignment="1" applyProtection="1">
      <alignment horizontal="right"/>
      <protection locked="0"/>
    </xf>
    <xf numFmtId="4" fontId="10" fillId="0" borderId="0" xfId="0" applyNumberFormat="1" applyFont="1"/>
    <xf numFmtId="3" fontId="9" fillId="0" borderId="3" xfId="0" applyNumberFormat="1" applyFont="1" applyBorder="1" applyAlignment="1" applyProtection="1">
      <alignment horizontal="right"/>
      <protection locked="0"/>
    </xf>
    <xf numFmtId="3" fontId="9" fillId="2" borderId="3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/>
    <xf numFmtId="0" fontId="14" fillId="0" borderId="0" xfId="0" applyFont="1"/>
    <xf numFmtId="0" fontId="11" fillId="0" borderId="3" xfId="0" applyFont="1" applyBorder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right"/>
      <protection locked="0"/>
    </xf>
    <xf numFmtId="3" fontId="11" fillId="0" borderId="3" xfId="0" applyNumberFormat="1" applyFont="1" applyBorder="1" applyAlignment="1" applyProtection="1">
      <alignment horizontal="right"/>
      <protection locked="0"/>
    </xf>
    <xf numFmtId="3" fontId="11" fillId="0" borderId="4" xfId="0" applyNumberFormat="1" applyFont="1" applyBorder="1" applyAlignment="1" applyProtection="1">
      <alignment horizontal="right"/>
      <protection locked="0"/>
    </xf>
    <xf numFmtId="4" fontId="14" fillId="0" borderId="0" xfId="0" applyNumberFormat="1" applyFont="1"/>
    <xf numFmtId="4" fontId="15" fillId="2" borderId="0" xfId="0" applyNumberFormat="1" applyFont="1" applyFill="1"/>
    <xf numFmtId="3" fontId="14" fillId="0" borderId="0" xfId="0" applyNumberFormat="1" applyFont="1"/>
    <xf numFmtId="0" fontId="14" fillId="0" borderId="4" xfId="0" applyFont="1" applyBorder="1" applyAlignment="1">
      <alignment horizontal="right"/>
    </xf>
    <xf numFmtId="3" fontId="14" fillId="0" borderId="3" xfId="0" applyNumberFormat="1" applyFont="1" applyBorder="1" applyAlignment="1" applyProtection="1">
      <alignment/>
      <protection locked="0"/>
    </xf>
    <xf numFmtId="3" fontId="14" fillId="0" borderId="4" xfId="0" applyNumberFormat="1" applyFont="1" applyBorder="1" applyAlignment="1" applyProtection="1">
      <alignment/>
      <protection locked="0"/>
    </xf>
    <xf numFmtId="0" fontId="7" fillId="0" borderId="0" xfId="0" applyFont="1"/>
    <xf numFmtId="0" fontId="9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0" xfId="0" applyFont="1"/>
    <xf numFmtId="177" fontId="12" fillId="3" borderId="3" xfId="20" applyNumberFormat="1" applyFont="1" applyFill="1" applyBorder="1" applyAlignment="1" applyProtection="1">
      <alignment horizontal="center" vertical="center"/>
      <protection/>
    </xf>
    <xf numFmtId="177" fontId="12" fillId="3" borderId="7" xfId="20" applyNumberFormat="1" applyFont="1" applyFill="1" applyBorder="1" applyAlignment="1" applyProtection="1">
      <alignment horizontal="center" vertical="center"/>
      <protection/>
    </xf>
    <xf numFmtId="177" fontId="12" fillId="3" borderId="8" xfId="20" applyNumberFormat="1" applyFont="1" applyFill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8" fillId="5" borderId="4" xfId="0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right" vertical="center"/>
    </xf>
    <xf numFmtId="3" fontId="8" fillId="5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top"/>
      <protection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>
      <alignment horizontal="center" vertical="top"/>
    </xf>
    <xf numFmtId="4" fontId="1" fillId="0" borderId="0" xfId="21" applyNumberFormat="1" applyFont="1" applyBorder="1" applyAlignment="1">
      <alignment horizontal="center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ares" xfId="20"/>
    <cellStyle name="Normal 2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3.png" /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1</xdr:col>
      <xdr:colOff>567688</xdr:colOff>
      <xdr:row>2</xdr:row>
      <xdr:rowOff>72300</xdr:rowOff>
    </xdr:to>
    <xdr:pic>
      <xdr:nvPicPr>
        <xdr:cNvPr id="1" name="Imagen 1">
          <a:extLst>
            <a:ext uri="{FF2B5EF4-FFF2-40B4-BE49-F238E27FC236}">
              <a16:creationId xmlns:a16="http://schemas.microsoft.com/office/drawing/2014/main" id="{9a4db870-47ba-449d-a4f6-e6b207c90a66}"/>
            </a:ext>
          </a:extLst>
        </xdr:cNvPr>
        <xdr:cNvPicPr>
          <a:picLocks noChangeAspect="1"/>
        </xdr:cNvPicPr>
      </xdr:nvPicPr>
      <xdr:blipFill>
        <a:blip r:embed="rId1"/>
        <a:srcRect l="3007" t="5952" r="0" b="0"/>
        <a:stretch>
          <a:fillRect/>
        </a:stretch>
      </xdr:blipFill>
      <xdr:spPr>
        <a:xfrm>
          <a:off x="152400" y="152400"/>
          <a:ext cx="1962150" cy="723900"/>
        </a:xfrm>
        <a:prstGeom prst="rect"/>
      </xdr:spPr>
    </xdr:pic>
    <xdr:clientData/>
  </xdr:twoCellAnchor>
  <xdr:twoCellAnchor editAs="oneCell">
    <xdr:from>
      <xdr:col>4</xdr:col>
      <xdr:colOff>209550</xdr:colOff>
      <xdr:row>0</xdr:row>
      <xdr:rowOff>104775</xdr:rowOff>
    </xdr:from>
    <xdr:to>
      <xdr:col>4</xdr:col>
      <xdr:colOff>993183</xdr:colOff>
      <xdr:row>2</xdr:row>
      <xdr:rowOff>168675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229f77d5-f583-43bb-b8ad-b7b6ea32f896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04775"/>
          <a:ext cx="781050" cy="86677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6885c0d-a008-4cd9-b003-77eab767ea9c}">
  <sheetPr>
    <tabColor rgb="FFBC955C"/>
  </sheetPr>
  <dimension ref="A1:L42"/>
  <sheetViews>
    <sheetView showGridLines="0" workbookViewId="0" topLeftCell="B28">
      <selection pane="topLeft" activeCell="G12" sqref="G12"/>
    </sheetView>
  </sheetViews>
  <sheetFormatPr defaultColWidth="11.4242857142857" defaultRowHeight="14.5" customHeight="1"/>
  <cols>
    <col min="1" max="1" width="23.1428571428571" style="27" customWidth="1"/>
    <col min="2" max="2" width="41.1428571428571" style="27" customWidth="1"/>
    <col min="3" max="3" width="29.5714285714286" style="27" customWidth="1"/>
    <col min="4" max="4" width="26.5714285714286" style="27" customWidth="1"/>
    <col min="5" max="5" width="28.7142857142857" style="27" customWidth="1"/>
    <col min="6" max="6" width="2.42857142857143" style="27" customWidth="1"/>
    <col min="7" max="9" width="11.4285714285714" style="27" customWidth="1"/>
    <col min="10" max="10" width="11.1428571428571" style="27" bestFit="1" customWidth="1"/>
    <col min="11" max="11" width="14.7142857142857" style="27" bestFit="1" customWidth="1"/>
    <col min="12" max="12" width="13.5714285714286" style="27" bestFit="1" customWidth="1"/>
    <col min="13" max="16384" width="11.4285714285714" style="27" customWidth="1"/>
  </cols>
  <sheetData>
    <row r="1" spans="1:5" s="1" customFormat="1" ht="35.25" customHeight="1">
      <c r="A1" s="2" t="s">
        <v>0</v>
      </c>
      <c r="B1" s="2"/>
      <c r="C1" s="2"/>
      <c r="D1" s="2"/>
      <c r="E1" s="2"/>
    </row>
    <row r="2" spans="1:5" s="1" customFormat="1" ht="27.75" customHeight="1">
      <c r="A2" s="2" t="s">
        <v>1</v>
      </c>
      <c r="B2" s="2"/>
      <c r="C2" s="2"/>
      <c r="D2" s="2"/>
      <c r="E2" s="2"/>
    </row>
    <row r="3" spans="1:5" s="1" customFormat="1" ht="18.75" customHeight="1">
      <c r="A3" s="3" t="s">
        <v>2</v>
      </c>
      <c r="B3" s="3"/>
      <c r="C3" s="3"/>
      <c r="D3" s="3"/>
      <c r="E3" s="3"/>
    </row>
    <row r="4" spans="1:5" s="4" customFormat="1" ht="6" customHeight="1">
      <c r="A4" s="5"/>
      <c r="B4" s="5"/>
      <c r="C4" s="5"/>
      <c r="D4" s="5"/>
      <c r="E4" s="5"/>
    </row>
    <row r="5" spans="1:5" s="6" customFormat="1" ht="20.25" customHeight="1">
      <c r="A5" s="7" t="s">
        <v>3</v>
      </c>
      <c r="B5" s="8"/>
      <c r="C5" s="9" t="s">
        <v>4</v>
      </c>
      <c r="D5" s="9" t="s">
        <v>5</v>
      </c>
      <c r="E5" s="10" t="s">
        <v>6</v>
      </c>
    </row>
    <row r="6" spans="1:5" s="6" customFormat="1" ht="17.25" customHeight="1">
      <c r="A6" s="11"/>
      <c r="B6" s="12"/>
      <c r="C6" s="9" t="s">
        <v>7</v>
      </c>
      <c r="D6" s="9" t="s">
        <v>8</v>
      </c>
      <c r="E6" s="10" t="s">
        <v>9</v>
      </c>
    </row>
    <row r="7" spans="1:5" s="13" customFormat="1" ht="17.25" customHeight="1">
      <c r="A7" s="9" t="s">
        <v>10</v>
      </c>
      <c r="B7" s="14"/>
      <c r="C7" s="14"/>
      <c r="D7" s="14"/>
      <c r="E7" s="15"/>
    </row>
    <row r="8" spans="1:5" s="16" customFormat="1" ht="14.5">
      <c r="A8" s="17" t="s">
        <v>11</v>
      </c>
      <c r="B8" s="18"/>
      <c r="C8" s="18"/>
      <c r="D8" s="19"/>
      <c r="E8" s="20"/>
    </row>
    <row r="9" spans="1:5" s="21" customFormat="1" ht="17.25" customHeight="1">
      <c r="A9" s="22" t="s">
        <v>12</v>
      </c>
      <c r="B9" s="23"/>
      <c r="C9" s="24"/>
      <c r="D9" s="25">
        <v>13736265</v>
      </c>
      <c r="E9" s="26">
        <f t="shared" si="0" ref="E9:E17">C9-D9</f>
        <v>-13736265</v>
      </c>
    </row>
    <row r="10" spans="1:5" s="21" customFormat="1" ht="17.25" customHeight="1">
      <c r="A10" s="22" t="s">
        <v>13</v>
      </c>
      <c r="B10" s="23"/>
      <c r="C10" s="24"/>
      <c r="D10" s="25">
        <v>4286030</v>
      </c>
      <c r="E10" s="26">
        <f t="shared" si="0"/>
        <v>-4286030</v>
      </c>
    </row>
    <row r="11" spans="1:11" s="21" customFormat="1" ht="17.25" customHeight="1">
      <c r="A11" s="22" t="s">
        <v>14</v>
      </c>
      <c r="B11" s="23"/>
      <c r="C11" s="24"/>
      <c r="D11" s="25">
        <v>2425438</v>
      </c>
      <c r="E11" s="26">
        <f t="shared" si="0"/>
        <v>-2425438</v>
      </c>
      <c r="H11" s="27"/>
      <c r="I11" s="27"/>
      <c r="J11" s="27"/>
      <c r="K11" s="27"/>
    </row>
    <row r="12" spans="1:12" s="21" customFormat="1" ht="17.25" customHeight="1">
      <c r="A12" s="22" t="s">
        <v>15</v>
      </c>
      <c r="B12" s="23"/>
      <c r="C12" s="28"/>
      <c r="D12" s="25">
        <v>7182898</v>
      </c>
      <c r="E12" s="26">
        <f t="shared" si="0"/>
        <v>-7182898</v>
      </c>
      <c r="H12" s="27"/>
      <c r="I12" s="27"/>
      <c r="J12" s="27"/>
      <c r="K12" s="27"/>
      <c r="L12" s="29"/>
    </row>
    <row r="13" spans="1:12" s="21" customFormat="1" ht="17.25" customHeight="1">
      <c r="A13" s="22" t="s">
        <v>16</v>
      </c>
      <c r="B13" s="23"/>
      <c r="C13" s="30"/>
      <c r="D13" s="25">
        <v>7257963</v>
      </c>
      <c r="E13" s="26">
        <f t="shared" si="0"/>
        <v>-7257963</v>
      </c>
      <c r="H13" s="27"/>
      <c r="I13" s="27"/>
      <c r="J13" s="27"/>
      <c r="K13" s="27"/>
      <c r="L13" s="29"/>
    </row>
    <row r="14" spans="1:12" s="21" customFormat="1" ht="17.25" customHeight="1">
      <c r="A14" s="22" t="s">
        <v>17</v>
      </c>
      <c r="B14" s="23"/>
      <c r="C14" s="30"/>
      <c r="D14" s="25">
        <v>26166806</v>
      </c>
      <c r="E14" s="26">
        <f t="shared" si="0"/>
        <v>-26166806</v>
      </c>
      <c r="H14" s="27"/>
      <c r="I14" s="27"/>
      <c r="J14" s="27"/>
      <c r="K14" s="27"/>
      <c r="L14" s="29"/>
    </row>
    <row r="15" spans="1:12" s="21" customFormat="1" ht="17.25" customHeight="1">
      <c r="A15" s="22" t="s">
        <v>18</v>
      </c>
      <c r="B15" s="23"/>
      <c r="C15" s="30"/>
      <c r="D15" s="25">
        <v>7672363</v>
      </c>
      <c r="E15" s="26">
        <f t="shared" si="0"/>
        <v>-7672363</v>
      </c>
      <c r="H15" s="27"/>
      <c r="I15" s="27"/>
      <c r="J15" s="27"/>
      <c r="K15" s="27"/>
      <c r="L15" s="29"/>
    </row>
    <row r="16" spans="1:12" s="21" customFormat="1" ht="17.25" customHeight="1">
      <c r="A16" s="22" t="s">
        <v>19</v>
      </c>
      <c r="B16" s="23"/>
      <c r="C16" s="30"/>
      <c r="D16" s="25">
        <v>4661332</v>
      </c>
      <c r="E16" s="26">
        <f t="shared" si="0"/>
        <v>-4661332</v>
      </c>
      <c r="H16" s="27"/>
      <c r="I16" s="27"/>
      <c r="J16" s="27"/>
      <c r="K16" s="27"/>
      <c r="L16" s="29"/>
    </row>
    <row r="17" spans="1:12" s="21" customFormat="1" ht="17.25" customHeight="1">
      <c r="A17" s="22" t="s">
        <v>20</v>
      </c>
      <c r="B17" s="23"/>
      <c r="C17" s="30"/>
      <c r="D17" s="25">
        <v>2320092</v>
      </c>
      <c r="E17" s="26">
        <f t="shared" si="0"/>
        <v>-2320092</v>
      </c>
      <c r="H17" s="27"/>
      <c r="I17" s="27"/>
      <c r="J17" s="27"/>
      <c r="K17" s="27"/>
      <c r="L17" s="29"/>
    </row>
    <row r="18" spans="1:12" s="21" customFormat="1" ht="17.25" customHeight="1">
      <c r="A18" s="22" t="s">
        <v>21</v>
      </c>
      <c r="B18" s="23"/>
      <c r="C18" s="30"/>
      <c r="D18" s="25">
        <v>4663620</v>
      </c>
      <c r="E18" s="26">
        <f>C18-D18</f>
        <v>-4663620</v>
      </c>
      <c r="H18" s="27"/>
      <c r="I18" s="27"/>
      <c r="J18" s="27"/>
      <c r="K18" s="27"/>
      <c r="L18" s="29"/>
    </row>
    <row r="19" spans="1:12" s="21" customFormat="1" ht="17.25" customHeight="1">
      <c r="A19" s="22" t="s">
        <v>22</v>
      </c>
      <c r="B19" s="23"/>
      <c r="D19" s="25">
        <v>14498863</v>
      </c>
      <c r="E19" s="26">
        <f>C19-D19</f>
        <v>-14498863</v>
      </c>
      <c r="H19" s="27"/>
      <c r="I19" s="27"/>
      <c r="J19" s="27"/>
      <c r="K19" s="27"/>
      <c r="L19" s="29"/>
    </row>
    <row r="20" spans="1:12" s="21" customFormat="1" ht="17.25" customHeight="1">
      <c r="A20" s="22" t="s">
        <v>23</v>
      </c>
      <c r="B20" s="23"/>
      <c r="C20" s="31"/>
      <c r="D20" s="25">
        <v>4614295</v>
      </c>
      <c r="E20" s="26">
        <f t="shared" si="1" ref="E20:E21">C20-D20</f>
        <v>-4614295</v>
      </c>
      <c r="H20" s="27"/>
      <c r="I20" s="27"/>
      <c r="J20" s="27"/>
      <c r="K20" s="27"/>
      <c r="L20" s="29"/>
    </row>
    <row r="21" spans="1:12" s="21" customFormat="1" ht="17.25" customHeight="1">
      <c r="A21" s="22" t="s">
        <v>24</v>
      </c>
      <c r="B21" s="23"/>
      <c r="C21" s="31">
        <v>0</v>
      </c>
      <c r="D21" s="25">
        <v>2622958</v>
      </c>
      <c r="E21" s="26">
        <f t="shared" si="1"/>
        <v>-2622958</v>
      </c>
      <c r="H21" s="27"/>
      <c r="I21" s="32"/>
      <c r="J21" s="27"/>
      <c r="K21" s="27"/>
      <c r="L21" s="29"/>
    </row>
    <row r="22" spans="1:12" s="33" customFormat="1" ht="17.25" customHeight="1">
      <c r="A22" s="34" t="s">
        <v>25</v>
      </c>
      <c r="B22" s="35"/>
      <c r="C22" s="36">
        <f>SUM(C9:C21)</f>
        <v>0</v>
      </c>
      <c r="D22" s="36">
        <f>SUM(D9:D21)</f>
        <v>102108923</v>
      </c>
      <c r="E22" s="37">
        <f>SUM(E9:E21)</f>
        <v>-102108923</v>
      </c>
      <c r="H22" s="27"/>
      <c r="I22" s="27"/>
      <c r="J22" s="27"/>
      <c r="K22" s="27"/>
      <c r="L22" s="38"/>
    </row>
    <row r="23" spans="1:12" s="16" customFormat="1" ht="14.5">
      <c r="A23" s="17" t="s">
        <v>26</v>
      </c>
      <c r="B23" s="18"/>
      <c r="C23" s="18"/>
      <c r="D23" s="19"/>
      <c r="E23" s="20"/>
      <c r="H23" s="27"/>
      <c r="I23" s="27"/>
      <c r="J23" s="27"/>
      <c r="K23" s="27"/>
      <c r="L23" s="39"/>
    </row>
    <row r="24" spans="1:12" s="21" customFormat="1" ht="17.25" customHeight="1">
      <c r="A24" s="22" t="s">
        <v>27</v>
      </c>
      <c r="B24" s="23"/>
      <c r="C24" s="30">
        <v>0</v>
      </c>
      <c r="D24" s="30">
        <v>0</v>
      </c>
      <c r="E24" s="26">
        <f t="shared" si="2" ref="E24:E27">C24-D24</f>
        <v>0</v>
      </c>
      <c r="H24" s="27"/>
      <c r="I24" s="27"/>
      <c r="J24" s="27"/>
      <c r="K24" s="27"/>
      <c r="L24" s="29"/>
    </row>
    <row r="25" spans="1:12" s="21" customFormat="1" ht="17.25" customHeight="1">
      <c r="A25" s="22" t="s">
        <v>28</v>
      </c>
      <c r="B25" s="23"/>
      <c r="C25" s="30">
        <v>0</v>
      </c>
      <c r="D25" s="30">
        <v>54545454.539999999</v>
      </c>
      <c r="E25" s="26">
        <f t="shared" si="2"/>
        <v>-54545454.539999999</v>
      </c>
      <c r="H25" s="27"/>
      <c r="I25" s="27"/>
      <c r="J25" s="27"/>
      <c r="K25" s="27"/>
      <c r="L25" s="29"/>
    </row>
    <row r="26" spans="1:12" s="21" customFormat="1" ht="17.25" customHeight="1">
      <c r="A26" s="22" t="s">
        <v>29</v>
      </c>
      <c r="B26" s="23"/>
      <c r="C26" s="30">
        <v>0</v>
      </c>
      <c r="D26" s="30">
        <v>90909090.900000006</v>
      </c>
      <c r="E26" s="26">
        <f t="shared" si="2"/>
        <v>-90909090.900000006</v>
      </c>
      <c r="H26" s="27"/>
      <c r="I26" s="27"/>
      <c r="J26" s="27"/>
      <c r="K26" s="27"/>
      <c r="L26" s="29"/>
    </row>
    <row r="27" spans="1:12" s="21" customFormat="1" ht="17.25" customHeight="1">
      <c r="A27" s="22" t="s">
        <v>30</v>
      </c>
      <c r="B27" s="23"/>
      <c r="C27" s="30">
        <v>0</v>
      </c>
      <c r="D27" s="30">
        <v>90909090.900000006</v>
      </c>
      <c r="E27" s="26">
        <f t="shared" si="2"/>
        <v>-90909090.900000006</v>
      </c>
      <c r="H27" s="27"/>
      <c r="I27" s="27"/>
      <c r="J27" s="27"/>
      <c r="K27" s="27"/>
      <c r="L27" s="29"/>
    </row>
    <row r="28" spans="1:12" s="33" customFormat="1" ht="17.25" customHeight="1">
      <c r="A28" s="34" t="s">
        <v>31</v>
      </c>
      <c r="B28" s="35"/>
      <c r="C28" s="36">
        <f>SUM(C24:C27)</f>
        <v>0</v>
      </c>
      <c r="D28" s="36">
        <f>SUM(D24:D27)</f>
        <v>236363636.34</v>
      </c>
      <c r="E28" s="37">
        <f>SUM(E24:E27)</f>
        <v>-236363636.34</v>
      </c>
      <c r="G28" s="40"/>
      <c r="H28" s="27"/>
      <c r="I28" s="27"/>
      <c r="J28" s="27"/>
      <c r="K28" s="27"/>
      <c r="L28" s="38"/>
    </row>
    <row r="29" spans="1:11" s="21" customFormat="1" ht="19.9" customHeight="1">
      <c r="A29" s="41" t="s">
        <v>32</v>
      </c>
      <c r="B29" s="41"/>
      <c r="C29" s="42">
        <f>SUM(C22+C28)</f>
        <v>0</v>
      </c>
      <c r="D29" s="43">
        <f>D22+D28</f>
        <v>338472559.34000003</v>
      </c>
      <c r="E29" s="43">
        <f>SUM(E22+E28)</f>
        <v>-338472559.34000003</v>
      </c>
      <c r="H29" s="27"/>
      <c r="I29" s="27"/>
      <c r="J29" s="27"/>
      <c r="K29" s="27"/>
    </row>
    <row r="30" spans="1:11" s="44" customFormat="1" ht="15" customHeight="1">
      <c r="A30" s="45"/>
      <c r="B30" s="45"/>
      <c r="C30" s="45"/>
      <c r="D30" s="46"/>
      <c r="E30" s="47"/>
      <c r="H30" s="27"/>
      <c r="I30" s="27"/>
      <c r="J30" s="27"/>
      <c r="K30" s="27"/>
    </row>
    <row r="31" spans="1:5" s="48" customFormat="1" ht="14.5">
      <c r="A31" s="49" t="s">
        <v>33</v>
      </c>
      <c r="B31" s="50"/>
      <c r="C31" s="50"/>
      <c r="D31" s="50"/>
      <c r="E31" s="51"/>
    </row>
    <row r="32" spans="1:5" s="44" customFormat="1" ht="15" customHeight="1">
      <c r="A32" s="52"/>
      <c r="B32" s="52"/>
      <c r="C32" s="28"/>
      <c r="D32" s="30"/>
      <c r="E32" s="26"/>
    </row>
    <row r="33" spans="1:5" s="44" customFormat="1" ht="14.5">
      <c r="A33" s="53" t="s">
        <v>34</v>
      </c>
      <c r="B33" s="53"/>
      <c r="C33" s="54">
        <v>0</v>
      </c>
      <c r="D33" s="55">
        <v>0</v>
      </c>
      <c r="E33" s="56">
        <v>0</v>
      </c>
    </row>
    <row r="34" spans="1:5" s="44" customFormat="1" ht="9.75" customHeight="1">
      <c r="A34" s="57"/>
      <c r="B34" s="57"/>
      <c r="C34" s="58"/>
      <c r="D34" s="59"/>
      <c r="E34" s="59"/>
    </row>
    <row r="35" spans="1:5" s="21" customFormat="1" ht="21.75" customHeight="1">
      <c r="A35" s="60" t="s">
        <v>35</v>
      </c>
      <c r="B35" s="60"/>
      <c r="C35" s="61">
        <f>SUM(C29+C33)</f>
        <v>0</v>
      </c>
      <c r="D35" s="62">
        <f>SUM(D29+D33)</f>
        <v>338472559.34000003</v>
      </c>
      <c r="E35" s="61">
        <f>SUM(E29+E33)</f>
        <v>-338472559.34000003</v>
      </c>
    </row>
    <row r="36" s="44" customFormat="1" ht="6" customHeight="1"/>
    <row r="37" spans="1:1" s="63" customFormat="1" ht="15.75" customHeight="1">
      <c r="A37" s="64" t="s">
        <v>36</v>
      </c>
    </row>
    <row r="38" spans="1:1" s="63" customFormat="1" ht="15.75" customHeight="1">
      <c r="A38" s="64"/>
    </row>
    <row r="39" spans="1:1" s="65" customFormat="1" ht="27" customHeight="1">
      <c r="A39" s="66"/>
    </row>
    <row r="40" spans="1:5" ht="14.5">
      <c r="A40" s="67"/>
      <c r="B40" s="67"/>
      <c r="C40" s="67"/>
      <c r="D40" s="67"/>
      <c r="E40" s="67"/>
    </row>
    <row r="41" spans="1:5" ht="14.5">
      <c r="A41" s="68"/>
      <c r="B41" s="68"/>
      <c r="C41" s="68"/>
      <c r="D41" s="68"/>
      <c r="E41" s="68"/>
    </row>
    <row r="42" spans="4:5" ht="14.5">
      <c r="D42" s="68"/>
      <c r="E42" s="68"/>
    </row>
  </sheetData>
  <mergeCells count="21">
    <mergeCell ref="A41:C41"/>
    <mergeCell ref="D41:E41"/>
    <mergeCell ref="D42:E42"/>
    <mergeCell ref="A32:B32"/>
    <mergeCell ref="A33:B33"/>
    <mergeCell ref="A34:B34"/>
    <mergeCell ref="A35:B35"/>
    <mergeCell ref="A40:C40"/>
    <mergeCell ref="D40:E40"/>
    <mergeCell ref="A31:E31"/>
    <mergeCell ref="A1:E1"/>
    <mergeCell ref="A2:E2"/>
    <mergeCell ref="A3:E3"/>
    <mergeCell ref="A5:B6"/>
    <mergeCell ref="A7:E7"/>
    <mergeCell ref="A8:C8"/>
    <mergeCell ref="A22:B22"/>
    <mergeCell ref="A23:C23"/>
    <mergeCell ref="A28:B28"/>
    <mergeCell ref="A29:B29"/>
    <mergeCell ref="A30:B30"/>
  </mergeCells>
  <printOptions horizontalCentered="1"/>
  <pageMargins left="0.511811023622047" right="0.511811023622047" top="0.79" bottom="0.74" header="0.236220472440945" footer="0.2"/>
  <pageSetup orientation="landscape" paperSize="1" scale="70" r:id="rId3"/>
  <headerFooter>
    <oddHeader>&amp;C&amp;"Encode Sans Medium,Negrita"&amp;10PODER EJECUTIVO
DEL ESTADO DE TAMAULIPAS&amp;"-,Normal"&amp;11
&amp;G</oddHeader>
    <oddFooter xml:space="preserve">&amp;C&amp;G
&amp;"Encode Sans Medium,Negrita"&amp;10Presupuestaria&amp;"-,Normal"&amp;11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