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>
    <definedName name="_xlnm.Print_Area" localSheetId="0">Sheet1!$A$1:$E$89</definedName>
    <definedName name="_xlnm.Print_Titles" localSheetId="0">Sheet1!$1:$4</definedName>
  </definedNames>
  <calcPr fullCalcOnLoad="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<sst xmlns="http://schemas.openxmlformats.org/spreadsheetml/2006/main" count="67" uniqueCount="44">
  <si>
    <t>Balance Presupuestario - LDF</t>
  </si>
  <si>
    <t>Del 1 de Enero al 31 de Marzo de 2024</t>
  </si>
  <si>
    <t xml:space="preserve">(Cifras en Pesos) </t>
  </si>
  <si>
    <t>Concepto</t>
  </si>
  <si>
    <t>Estimado/ Aprobado</t>
  </si>
  <si>
    <t>Devengado</t>
  </si>
  <si>
    <t>Recaudado/ Pagado</t>
  </si>
  <si>
    <t>Ingresos Totales</t>
  </si>
  <si>
    <t>Ingresos de Libre Disposición</t>
  </si>
  <si>
    <t>Transferencias Federales Etiquetadas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</si>
  <si>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</si>
  <si>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</si>
  <si>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</si>
  <si>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</si>
  <si>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</si>
  <si>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</si>
  <si>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 periodo</t>
  </si>
  <si>
    <t>Balance Presupuestario</t>
  </si>
  <si>
    <t>Balance Presupuestario sin Financiamiento Neto</t>
  </si>
  <si>
    <t>Balance Presupuestario sin Financiamiento Neto y sin Remanentes del Ejercicio</t>
  </si>
  <si>
    <t>Anterior</t>
  </si>
  <si>
    <t>Aprobado</t>
  </si>
  <si>
    <t>Pagado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</si>
  <si>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</si>
  <si>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</si>
  <si>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</si>
  <si>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</si>
  <si>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</si>
  <si>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</si>
  <si>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</t>
  </si>
  <si>
    <t>Etiquetadas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</si>
  <si>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</si>
  <si>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</si>
  <si>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</si>
  <si>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</si>
  <si>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</si>
  <si>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</si>
  <si>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</si>
  <si>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</si>
  <si>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</si>
  <si>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</si>
  <si>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 xml:space="preserve">Balance Presupuestario de Recursos Etiquetados </t>
  </si>
  <si>
    <t xml:space="preserve">Balance Presupuestario de Recursos Etiquetados sin Financiamiento Neto 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</si>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</sst>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>
  <fonts count="14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2F2F2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Encode Sans Expanded SemiBold"/>
      <family val="2"/>
    </font>
    <font>
      <b/>
      <sz val="7"/>
      <color rgb="FF000000"/>
      <name val="Encode Sans Expanded SemiBold"/>
      <family val="2"/>
    </font>
    <font>
      <b/>
      <sz val="8"/>
      <color rgb="FF000000"/>
      <name val="Encode Sans Expanded SemiBold"/>
      <family val="2"/>
    </font>
    <font>
      <b/>
      <sz val="10"/>
      <color rgb="FF000000"/>
      <name val="Encode Sans Expanded SemiBold"/>
      <family val="2"/>
    </font>
    <font>
      <sz val="11"/>
      <color theme="1"/>
      <name val="Encode Sans Expanded SemiBol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/>
    <xf numFmtId="0" fontId="13" fillId="0" borderId="0" xfId="0" applyFont="1"/>
    <xf numFmtId="0" fontId="12" fillId="0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0" borderId="0" xfId="0" applyFont="1"/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" fillId="0" borderId="0" xfId="0" applyFont="1"/>
    <xf numFmtId="0" fontId="3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 indent="3"/>
    </xf>
    <xf numFmtId="3" fontId="3" fillId="2" borderId="8" xfId="0" applyNumberFormat="1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3" fontId="3" fillId="4" borderId="8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 indent="5"/>
    </xf>
    <xf numFmtId="4" fontId="3" fillId="2" borderId="9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5" fillId="0" borderId="0" xfId="0" applyFont="1"/>
    <xf numFmtId="3" fontId="4" fillId="2" borderId="8" xfId="0" applyNumberFormat="1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left" vertical="center" indent="1"/>
    </xf>
    <xf numFmtId="3" fontId="3" fillId="5" borderId="8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 indent="1"/>
    </xf>
    <xf numFmtId="3" fontId="4" fillId="2" borderId="8" xfId="0" applyNumberFormat="1" applyFont="1" applyFill="1" applyBorder="1" applyAlignment="1" applyProtection="1">
      <alignment vertical="center"/>
      <protection/>
    </xf>
    <xf numFmtId="0" fontId="3" fillId="2" borderId="5" xfId="0" applyFont="1" applyFill="1" applyBorder="1" applyAlignment="1">
      <alignment horizontal="left" vertical="center" indent="1"/>
    </xf>
    <xf numFmtId="3" fontId="3" fillId="2" borderId="8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/>
    <xf numFmtId="0" fontId="1" fillId="0" borderId="0" xfId="0"/>
    <xf numFmtId="0" fontId="1" fillId="0" borderId="0" xfId="0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3.png" /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3175</xdr:colOff>
      <xdr:row>0</xdr:row>
      <xdr:rowOff>107950</xdr:rowOff>
    </xdr:from>
    <xdr:to>
      <xdr:col>1</xdr:col>
      <xdr:colOff>1971675</xdr:colOff>
      <xdr:row>2</xdr:row>
      <xdr:rowOff>261775</xdr:rowOff>
    </xdr:to>
    <xdr:pic>
      <xdr:nvPicPr>
        <xdr:cNvPr id="1" name="Imagen 3">
          <a:extLst>
            <a:ext uri="{FF2B5EF4-FFF2-40B4-BE49-F238E27FC236}">
              <a16:creationId xmlns:a16="http://schemas.microsoft.com/office/drawing/2014/main" id="{5fe339a2-985b-4d5a-8f91-4b7b31e7fcf2}"/>
            </a:ext>
          </a:extLst>
        </xdr:cNvPr>
        <xdr:cNvPicPr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7" t="5952" r="0" b="0"/>
        <a:stretch>
          <a:fillRect/>
        </a:stretch>
      </xdr:blipFill>
      <xdr:spPr>
        <a:xfrm>
          <a:off x="323850" y="104775"/>
          <a:ext cx="1971675" cy="790575"/>
        </a:xfrm>
        <a:prstGeom prst="rect"/>
      </xdr:spPr>
    </xdr:pic>
    <xdr:clientData/>
  </xdr:twoCellAnchor>
  <xdr:twoCellAnchor editAs="oneCell">
    <xdr:from>
      <xdr:col>3</xdr:col>
      <xdr:colOff>1343025</xdr:colOff>
      <xdr:row>0</xdr:row>
      <xdr:rowOff>47626</xdr:rowOff>
    </xdr:from>
    <xdr:to>
      <xdr:col>4</xdr:col>
      <xdr:colOff>501650</xdr:colOff>
      <xdr:row>3</xdr:row>
      <xdr:rowOff>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f167e94a-d78f-4c70-b936-af7736c0e484}"/>
            </a:ext>
          </a:extLst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47625"/>
          <a:ext cx="771525" cy="866775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786d2f9-fad0-473d-983a-099ad58b9f28}">
  <dimension ref="A1:H98"/>
  <sheetViews>
    <sheetView showGridLines="0" workbookViewId="0" topLeftCell="A79">
      <selection pane="topLeft" activeCell="G80" sqref="G80"/>
    </sheetView>
  </sheetViews>
  <sheetFormatPr defaultColWidth="11.4242857142857" defaultRowHeight="14.5" customHeight="1"/>
  <cols>
    <col min="1" max="1" width="4.85714285714286" style="46" customWidth="1"/>
    <col min="2" max="2" width="83.7142857142857" style="46" customWidth="1"/>
    <col min="3" max="3" width="29.1428571428571" style="46" customWidth="1"/>
    <col min="4" max="4" width="24.1428571428571" style="46" customWidth="1"/>
    <col min="5" max="5" width="23.1428571428571" style="46" customWidth="1"/>
    <col min="6" max="6" width="11.4285714285714" style="46" customWidth="1"/>
    <col min="7" max="7" width="14.8571428571429" style="46" customWidth="1"/>
    <col min="8" max="8" width="15" style="46" bestFit="1" customWidth="1"/>
    <col min="9" max="16384" width="11.4285714285714" style="46" customWidth="1"/>
  </cols>
  <sheetData>
    <row r="1" spans="1:5" s="1" customFormat="1" ht="27" customHeight="1">
      <c r="A1" s="2" t="s">
        <v>0</v>
      </c>
      <c r="B1" s="2"/>
      <c r="C1" s="2"/>
      <c r="D1" s="2"/>
      <c r="E1" s="2"/>
    </row>
    <row r="2" spans="1:8" s="1" customFormat="1" ht="23.25" customHeight="1">
      <c r="A2" s="3" t="s">
        <v>1</v>
      </c>
      <c r="B2" s="3"/>
      <c r="C2" s="3"/>
      <c r="D2" s="3"/>
      <c r="E2" s="3"/>
      <c r="F2" s="4"/>
      <c r="G2" s="4"/>
      <c r="H2" s="4"/>
    </row>
    <row r="3" spans="1:5" s="1" customFormat="1" ht="21.75" customHeight="1">
      <c r="A3" s="5" t="s">
        <v>2</v>
      </c>
      <c r="B3" s="5"/>
      <c r="C3" s="5"/>
      <c r="D3" s="5"/>
      <c r="E3" s="5"/>
    </row>
    <row r="4" spans="1:5" s="1" customFormat="1" ht="6" customHeight="1">
      <c r="A4" s="6"/>
      <c r="B4" s="6"/>
      <c r="C4" s="6"/>
      <c r="D4" s="6"/>
      <c r="E4" s="6"/>
    </row>
    <row r="5" spans="1:5" s="7" customFormat="1" ht="14.5">
      <c r="A5" s="8" t="s">
        <v>3</v>
      </c>
      <c r="B5" s="9"/>
      <c r="C5" s="8" t="s">
        <v>4</v>
      </c>
      <c r="D5" s="8" t="s">
        <v>5</v>
      </c>
      <c r="E5" s="8" t="s">
        <v>6</v>
      </c>
    </row>
    <row r="6" spans="1:5" s="7" customFormat="1" ht="14.5">
      <c r="A6" s="10"/>
      <c r="B6" s="11"/>
      <c r="C6" s="10"/>
      <c r="D6" s="10"/>
      <c r="E6" s="10"/>
    </row>
    <row r="7" spans="1:5" s="12" customFormat="1" ht="19.5" customHeight="1">
      <c r="A7" s="13"/>
      <c r="B7" s="14" t="s">
        <v>7</v>
      </c>
      <c r="C7" s="15">
        <f>SUM(C8:C10)</f>
        <v>76280717938</v>
      </c>
      <c r="D7" s="15">
        <f>SUM(D8:D10)</f>
        <v>22004030107</v>
      </c>
      <c r="E7" s="15">
        <f>SUM(E8:E10)</f>
        <v>22004030107</v>
      </c>
    </row>
    <row r="8" spans="1:7" s="12" customFormat="1" ht="19.5" customHeight="1">
      <c r="A8" s="13"/>
      <c r="B8" s="16" t="s">
        <v>8</v>
      </c>
      <c r="C8" s="17">
        <v>43398201420</v>
      </c>
      <c r="D8" s="17">
        <v>13157854022</v>
      </c>
      <c r="E8" s="17">
        <v>13157854022</v>
      </c>
      <c r="G8" s="18"/>
    </row>
    <row r="9" spans="1:7" s="12" customFormat="1" ht="19.5" customHeight="1">
      <c r="A9" s="13"/>
      <c r="B9" s="16" t="s">
        <v>9</v>
      </c>
      <c r="C9" s="17">
        <v>32882516518</v>
      </c>
      <c r="D9" s="17">
        <v>9224648644</v>
      </c>
      <c r="E9" s="17">
        <v>9224648644</v>
      </c>
      <c r="G9" s="18"/>
    </row>
    <row r="10" spans="1:5" s="12" customFormat="1" ht="19.5" customHeight="1">
      <c r="A10" s="13"/>
      <c r="B10" s="16" t="s">
        <v>10</v>
      </c>
      <c r="C10" s="19">
        <v>0</v>
      </c>
      <c r="D10" s="17">
        <v>-378472559</v>
      </c>
      <c r="E10" s="17">
        <f>D10</f>
        <v>-378472559</v>
      </c>
    </row>
    <row r="11" spans="1:5" s="12" customFormat="1" ht="6" customHeight="1">
      <c r="A11" s="13"/>
      <c r="B11" s="20"/>
      <c r="C11" s="21"/>
      <c r="D11" s="21"/>
      <c r="E11" s="21"/>
    </row>
    <row r="12" spans="1:5" s="12" customFormat="1" ht="14.5">
      <c r="A12" s="13"/>
      <c r="B12" s="14" t="s">
        <v>11</v>
      </c>
      <c r="C12" s="15">
        <f>SUM(C13:C14)</f>
        <v>74867688534.98999</v>
      </c>
      <c r="D12" s="15">
        <f>SUM(D13:D14)</f>
        <v>22488255659.230003</v>
      </c>
      <c r="E12" s="15">
        <f>SUM(E13:E14)</f>
        <v>21491897752.68</v>
      </c>
    </row>
    <row r="13" spans="1:5" s="12" customFormat="1" ht="14.5">
      <c r="A13" s="13"/>
      <c r="B13" s="16" t="s">
        <v>12</v>
      </c>
      <c r="C13" s="17">
        <v>41985172016.989998</v>
      </c>
      <c r="D13" s="17">
        <v>11778443979.290003</v>
      </c>
      <c r="E13" s="17">
        <v>10832270995.230003</v>
      </c>
    </row>
    <row r="14" spans="1:5" s="12" customFormat="1" ht="14.5">
      <c r="A14" s="13"/>
      <c r="B14" s="16" t="s">
        <v>13</v>
      </c>
      <c r="C14" s="17">
        <v>32882516518</v>
      </c>
      <c r="D14" s="17">
        <v>10709811679.940001</v>
      </c>
      <c r="E14" s="17">
        <v>10659626757.449999</v>
      </c>
    </row>
    <row r="15" spans="1:5" s="12" customFormat="1" ht="6.75" customHeight="1">
      <c r="A15" s="13"/>
      <c r="B15" s="20"/>
      <c r="C15" s="21"/>
      <c r="D15" s="21"/>
      <c r="E15" s="21"/>
    </row>
    <row r="16" spans="1:5" s="12" customFormat="1" ht="14.5">
      <c r="A16" s="13"/>
      <c r="B16" s="14" t="s">
        <v>14</v>
      </c>
      <c r="C16" s="22"/>
      <c r="D16" s="15">
        <f>SUM(D17:D18)</f>
        <v>5061876497.3700027</v>
      </c>
      <c r="E16" s="15">
        <f>SUM(E17:E18)</f>
        <v>5015506945.5200033</v>
      </c>
    </row>
    <row r="17" spans="1:5" s="12" customFormat="1" ht="20.25" customHeight="1">
      <c r="A17" s="13"/>
      <c r="B17" s="16" t="s">
        <v>15</v>
      </c>
      <c r="C17" s="22"/>
      <c r="D17" s="17">
        <v>2750268800.960001</v>
      </c>
      <c r="E17" s="17">
        <v>2703899249.1100011</v>
      </c>
    </row>
    <row r="18" spans="1:5" s="12" customFormat="1" ht="19.5" customHeight="1">
      <c r="A18" s="13"/>
      <c r="B18" s="16" t="s">
        <v>16</v>
      </c>
      <c r="C18" s="22"/>
      <c r="D18" s="17">
        <v>2311607696.4100022</v>
      </c>
      <c r="E18" s="17">
        <v>2311607696.4100022</v>
      </c>
    </row>
    <row r="19" spans="1:5" s="12" customFormat="1" ht="6" customHeight="1">
      <c r="A19" s="13"/>
      <c r="B19" s="20"/>
      <c r="C19" s="21"/>
      <c r="D19" s="21"/>
      <c r="E19" s="21"/>
    </row>
    <row r="20" spans="1:5" s="12" customFormat="1" ht="18.75" customHeight="1">
      <c r="A20" s="13"/>
      <c r="B20" s="14" t="s">
        <v>17</v>
      </c>
      <c r="C20" s="15">
        <f>C7-C12+C16</f>
        <v>1413029403.0100098</v>
      </c>
      <c r="D20" s="15">
        <f>D7-D12+D16</f>
        <v>4577650945.1399994</v>
      </c>
      <c r="E20" s="15">
        <f>E7-E12+E16</f>
        <v>5527639299.840003</v>
      </c>
    </row>
    <row r="21" spans="1:5" s="12" customFormat="1" ht="18.75" customHeight="1">
      <c r="A21" s="13"/>
      <c r="B21" s="14" t="s">
        <v>18</v>
      </c>
      <c r="C21" s="15">
        <f>C20-C10</f>
        <v>1413029403.0100098</v>
      </c>
      <c r="D21" s="15">
        <f>D20-D10</f>
        <v>4956123504.1399994</v>
      </c>
      <c r="E21" s="15">
        <f>E20-E10</f>
        <v>5906111858.840003</v>
      </c>
    </row>
    <row r="22" spans="1:5" s="12" customFormat="1" ht="5.25" customHeight="1">
      <c r="A22" s="13"/>
      <c r="B22" s="20"/>
      <c r="C22" s="21"/>
      <c r="D22" s="21"/>
      <c r="E22" s="21"/>
    </row>
    <row r="23" spans="1:5" s="12" customFormat="1" ht="18" customHeight="1">
      <c r="A23" s="13"/>
      <c r="B23" s="14" t="s">
        <v>19</v>
      </c>
      <c r="C23" s="15">
        <f>C21-C16</f>
        <v>1413029403.0100098</v>
      </c>
      <c r="D23" s="15">
        <f>D21-D16</f>
        <v>-105752993.23000336</v>
      </c>
      <c r="E23" s="15">
        <f>E21-E16</f>
        <v>890604913.31999969</v>
      </c>
    </row>
    <row r="24" spans="1:5" s="12" customFormat="1" ht="18.75" customHeight="1">
      <c r="A24" s="13"/>
      <c r="B24" s="14" t="s">
        <v>20</v>
      </c>
      <c r="C24" s="15"/>
      <c r="D24" s="15"/>
      <c r="E24" s="15"/>
    </row>
    <row r="25" spans="1:5" s="12" customFormat="1" ht="7.5" customHeight="1">
      <c r="A25" s="23"/>
      <c r="B25" s="24"/>
      <c r="C25" s="25"/>
      <c r="D25" s="25"/>
      <c r="E25" s="25"/>
    </row>
    <row r="26" spans="1:5" s="12" customFormat="1" ht="5.25" customHeight="1">
      <c r="A26" s="26"/>
      <c r="B26" s="26"/>
      <c r="C26" s="26"/>
      <c r="D26" s="26"/>
      <c r="E26" s="26"/>
    </row>
    <row r="27" spans="1:5" s="7" customFormat="1" ht="24" customHeight="1">
      <c r="A27" s="8" t="s">
        <v>3</v>
      </c>
      <c r="B27" s="9"/>
      <c r="C27" s="8" t="s">
        <v>21</v>
      </c>
      <c r="D27" s="9" t="s">
        <v>5</v>
      </c>
      <c r="E27" s="8" t="s">
        <v>22</v>
      </c>
    </row>
    <row r="28" spans="1:5" s="12" customFormat="1" ht="5.25" customHeight="1">
      <c r="A28" s="27"/>
      <c r="B28" s="28"/>
      <c r="C28" s="29"/>
      <c r="D28" s="29"/>
      <c r="E28" s="29"/>
    </row>
    <row r="29" spans="1:5" s="12" customFormat="1" ht="14.5">
      <c r="A29" s="13"/>
      <c r="B29" s="14" t="s">
        <v>23</v>
      </c>
      <c r="C29" s="15">
        <f>C30+C31</f>
        <v>1660253841.0599997</v>
      </c>
      <c r="D29" s="15">
        <f>D30+D31</f>
        <v>492473645.31999999</v>
      </c>
      <c r="E29" s="15">
        <f>E30+E31</f>
        <v>492473645.31999999</v>
      </c>
    </row>
    <row r="30" spans="1:5" s="12" customFormat="1" ht="18.75" customHeight="1">
      <c r="A30" s="13"/>
      <c r="B30" s="30" t="s">
        <v>24</v>
      </c>
      <c r="C30" s="17">
        <v>1660253841.0599997</v>
      </c>
      <c r="D30" s="17">
        <v>439965600.07999998</v>
      </c>
      <c r="E30" s="17">
        <v>439965600.07999998</v>
      </c>
    </row>
    <row r="31" spans="1:5" s="12" customFormat="1" ht="18.75" customHeight="1">
      <c r="A31" s="13"/>
      <c r="B31" s="30" t="s">
        <v>25</v>
      </c>
      <c r="C31" s="17">
        <v>0</v>
      </c>
      <c r="D31" s="21">
        <v>52508045.240000002</v>
      </c>
      <c r="E31" s="21">
        <v>52508045.240000002</v>
      </c>
    </row>
    <row r="32" spans="1:5" s="12" customFormat="1" ht="4.5" customHeight="1">
      <c r="A32" s="13"/>
      <c r="B32" s="20"/>
      <c r="C32" s="21"/>
      <c r="D32" s="21"/>
      <c r="E32" s="21"/>
    </row>
    <row r="33" spans="1:5" s="12" customFormat="1" ht="14.5">
      <c r="A33" s="13"/>
      <c r="B33" s="14" t="s">
        <v>26</v>
      </c>
      <c r="C33" s="15">
        <f>C23+C29</f>
        <v>3073283244.0700092</v>
      </c>
      <c r="D33" s="15">
        <f>D23+D29</f>
        <v>386720652.08999664</v>
      </c>
      <c r="E33" s="15">
        <f>E23+E29</f>
        <v>1383078558.6399996</v>
      </c>
    </row>
    <row r="34" spans="1:5" s="12" customFormat="1" ht="4.5" customHeight="1">
      <c r="A34" s="23"/>
      <c r="B34" s="24"/>
      <c r="C34" s="31"/>
      <c r="D34" s="31"/>
      <c r="E34" s="31"/>
    </row>
    <row r="35" spans="1:5" s="7" customFormat="1" ht="14.5">
      <c r="A35" s="8" t="s">
        <v>3</v>
      </c>
      <c r="B35" s="9"/>
      <c r="C35" s="8" t="s">
        <v>4</v>
      </c>
      <c r="D35" s="8" t="s">
        <v>5</v>
      </c>
      <c r="E35" s="8" t="s">
        <v>6</v>
      </c>
    </row>
    <row r="36" spans="1:5" s="7" customFormat="1" ht="14.5">
      <c r="A36" s="10"/>
      <c r="B36" s="11"/>
      <c r="C36" s="10"/>
      <c r="D36" s="10"/>
      <c r="E36" s="10"/>
    </row>
    <row r="37" spans="1:5" s="12" customFormat="1" ht="4.5" customHeight="1">
      <c r="A37" s="27"/>
      <c r="B37" s="28"/>
      <c r="C37" s="29"/>
      <c r="D37" s="29"/>
      <c r="E37" s="29"/>
    </row>
    <row r="38" spans="1:5" s="12" customFormat="1" ht="14.5">
      <c r="A38" s="13"/>
      <c r="B38" s="14" t="s">
        <v>27</v>
      </c>
      <c r="C38" s="15">
        <f>C39+C40</f>
        <v>0</v>
      </c>
      <c r="D38" s="15">
        <f>D39+D40</f>
        <v>0</v>
      </c>
      <c r="E38" s="15">
        <f>E39+E40</f>
        <v>0</v>
      </c>
    </row>
    <row r="39" spans="1:5" s="12" customFormat="1" ht="14.5">
      <c r="A39" s="13"/>
      <c r="B39" s="30" t="s">
        <v>28</v>
      </c>
      <c r="C39" s="17"/>
      <c r="D39" s="17"/>
      <c r="E39" s="17"/>
    </row>
    <row r="40" spans="1:5" s="12" customFormat="1" ht="14.5">
      <c r="A40" s="13"/>
      <c r="B40" s="30" t="s">
        <v>29</v>
      </c>
      <c r="C40" s="17">
        <v>0</v>
      </c>
      <c r="D40" s="17">
        <v>0</v>
      </c>
      <c r="E40" s="17">
        <v>0</v>
      </c>
    </row>
    <row r="41" spans="1:5" s="12" customFormat="1" ht="14.5">
      <c r="A41" s="13"/>
      <c r="B41" s="30" t="s">
        <v>30</v>
      </c>
      <c r="C41" s="21"/>
      <c r="D41" s="21"/>
      <c r="E41" s="21"/>
    </row>
    <row r="42" spans="1:5" s="12" customFormat="1" ht="14.5">
      <c r="A42" s="13"/>
      <c r="B42" s="14" t="s">
        <v>31</v>
      </c>
      <c r="C42" s="15">
        <f>C43+C44</f>
        <v>1413029403.01</v>
      </c>
      <c r="D42" s="15">
        <f>D43+D44</f>
        <v>338472559.18000001</v>
      </c>
      <c r="E42" s="15">
        <f>E43+E44</f>
        <v>338472559.18000001</v>
      </c>
    </row>
    <row r="43" spans="1:5" s="12" customFormat="1" ht="14.5">
      <c r="A43" s="13"/>
      <c r="B43" s="30" t="s">
        <v>32</v>
      </c>
      <c r="C43" s="17">
        <v>1413029403.01</v>
      </c>
      <c r="D43" s="17">
        <v>328513925</v>
      </c>
      <c r="E43" s="17">
        <v>328513925</v>
      </c>
    </row>
    <row r="44" spans="1:5" s="12" customFormat="1" ht="14.5">
      <c r="A44" s="13"/>
      <c r="B44" s="30" t="s">
        <v>33</v>
      </c>
      <c r="C44" s="17">
        <v>0</v>
      </c>
      <c r="D44" s="17">
        <v>9958634.1799999997</v>
      </c>
      <c r="E44" s="17">
        <v>9958634.1799999997</v>
      </c>
    </row>
    <row r="45" spans="1:5" s="12" customFormat="1" ht="6" customHeight="1">
      <c r="A45" s="13"/>
      <c r="B45" s="20"/>
      <c r="C45" s="21"/>
      <c r="D45" s="21"/>
      <c r="E45" s="21"/>
    </row>
    <row r="46" spans="1:5" s="12" customFormat="1" ht="14.5">
      <c r="A46" s="13"/>
      <c r="B46" s="14" t="s">
        <v>34</v>
      </c>
      <c r="C46" s="15">
        <f>C38-C42</f>
        <v>-1413029403.01</v>
      </c>
      <c r="D46" s="15">
        <f>D38-D42</f>
        <v>-338472559.18000001</v>
      </c>
      <c r="E46" s="15">
        <f>E38-E42</f>
        <v>-338472559.18000001</v>
      </c>
    </row>
    <row r="47" spans="1:5" s="12" customFormat="1" ht="4.5" customHeight="1">
      <c r="A47" s="23"/>
      <c r="B47" s="32"/>
      <c r="C47" s="33"/>
      <c r="D47" s="33"/>
      <c r="E47" s="33"/>
    </row>
    <row r="48" spans="1:5" s="12" customFormat="1" ht="6" customHeight="1">
      <c r="A48" s="34"/>
      <c r="B48" s="35"/>
      <c r="C48" s="35"/>
      <c r="D48" s="35"/>
      <c r="E48" s="35"/>
    </row>
    <row r="49" spans="1:5" s="7" customFormat="1" ht="14.5">
      <c r="A49" s="8" t="s">
        <v>3</v>
      </c>
      <c r="B49" s="9"/>
      <c r="C49" s="8" t="s">
        <v>4</v>
      </c>
      <c r="D49" s="8" t="s">
        <v>5</v>
      </c>
      <c r="E49" s="8" t="s">
        <v>6</v>
      </c>
    </row>
    <row r="50" spans="1:5" s="7" customFormat="1" ht="14.5">
      <c r="A50" s="10"/>
      <c r="B50" s="11"/>
      <c r="C50" s="10"/>
      <c r="D50" s="10"/>
      <c r="E50" s="10"/>
    </row>
    <row r="51" spans="1:5" s="12" customFormat="1" ht="5.25" customHeight="1">
      <c r="A51" s="27"/>
      <c r="B51" s="28"/>
      <c r="C51" s="29"/>
      <c r="D51" s="29"/>
      <c r="E51" s="29"/>
    </row>
    <row r="52" spans="1:5" s="12" customFormat="1" ht="14.5">
      <c r="A52" s="13"/>
      <c r="B52" s="14" t="s">
        <v>35</v>
      </c>
      <c r="C52" s="36">
        <f>C8</f>
        <v>43398201420</v>
      </c>
      <c r="D52" s="36">
        <f>D8</f>
        <v>13157854022</v>
      </c>
      <c r="E52" s="36">
        <f>E8</f>
        <v>13157854022</v>
      </c>
    </row>
    <row r="53" spans="1:5" s="12" customFormat="1" ht="6.75" customHeight="1">
      <c r="A53" s="13"/>
      <c r="B53" s="20"/>
      <c r="C53" s="21"/>
      <c r="D53" s="21"/>
      <c r="E53" s="21"/>
    </row>
    <row r="54" spans="1:5" s="12" customFormat="1" ht="14.5">
      <c r="A54" s="13"/>
      <c r="B54" s="37" t="s">
        <v>36</v>
      </c>
      <c r="C54" s="15">
        <f>C55-C56</f>
        <v>-1413029403.01</v>
      </c>
      <c r="D54" s="15">
        <f>D55-D56</f>
        <v>-328513925</v>
      </c>
      <c r="E54" s="15">
        <f>E55-E56</f>
        <v>-328513925</v>
      </c>
    </row>
    <row r="55" spans="1:5" s="12" customFormat="1" ht="14.5">
      <c r="A55" s="13"/>
      <c r="B55" s="30" t="s">
        <v>37</v>
      </c>
      <c r="C55" s="17">
        <f>C39</f>
        <v>0</v>
      </c>
      <c r="D55" s="17">
        <f>D39</f>
        <v>0</v>
      </c>
      <c r="E55" s="17">
        <f>E39</f>
        <v>0</v>
      </c>
    </row>
    <row r="56" spans="1:5" s="12" customFormat="1" ht="14.5">
      <c r="A56" s="13"/>
      <c r="B56" s="30" t="s">
        <v>32</v>
      </c>
      <c r="C56" s="17">
        <f>C43</f>
        <v>1413029403.01</v>
      </c>
      <c r="D56" s="17">
        <f t="shared" si="0" ref="D56:E56">D43</f>
        <v>328513925</v>
      </c>
      <c r="E56" s="17">
        <f t="shared" si="0"/>
        <v>328513925</v>
      </c>
    </row>
    <row r="57" spans="1:5" s="12" customFormat="1" ht="14.5">
      <c r="A57" s="13"/>
      <c r="B57" s="38" t="s">
        <v>12</v>
      </c>
      <c r="C57" s="17">
        <f>C13</f>
        <v>41985172016.989998</v>
      </c>
      <c r="D57" s="17">
        <f>D13</f>
        <v>11778443979.290003</v>
      </c>
      <c r="E57" s="17">
        <f>E13</f>
        <v>10832270995.230003</v>
      </c>
    </row>
    <row r="58" spans="1:5" s="12" customFormat="1" ht="14.5">
      <c r="A58" s="13"/>
      <c r="B58" s="38" t="s">
        <v>15</v>
      </c>
      <c r="C58" s="39"/>
      <c r="D58" s="17">
        <f>D17</f>
        <v>2750268800.960001</v>
      </c>
      <c r="E58" s="17">
        <f>E17</f>
        <v>2703899249.1100011</v>
      </c>
    </row>
    <row r="59" spans="1:5" s="12" customFormat="1" ht="14.5">
      <c r="A59" s="13"/>
      <c r="B59" s="40" t="s">
        <v>38</v>
      </c>
      <c r="C59" s="41">
        <f>C52+C54-C57+C58</f>
        <v>0</v>
      </c>
      <c r="D59" s="41">
        <f>D52+D54-D57+D58</f>
        <v>3801164918.6699982</v>
      </c>
      <c r="E59" s="41">
        <f>E52+E54-E57+E58</f>
        <v>4700968350.8799973</v>
      </c>
    </row>
    <row r="60" spans="1:5" s="12" customFormat="1" ht="14.5">
      <c r="A60" s="13"/>
      <c r="B60" s="40" t="s">
        <v>39</v>
      </c>
      <c r="C60" s="41">
        <f>C59-C54</f>
        <v>1413029403.01</v>
      </c>
      <c r="D60" s="41">
        <f>D59-D54</f>
        <v>4129678843.6699982</v>
      </c>
      <c r="E60" s="41">
        <f>E59-E54</f>
        <v>5029482275.8799973</v>
      </c>
    </row>
    <row r="61" spans="1:5" s="12" customFormat="1" ht="6" customHeight="1">
      <c r="A61" s="23"/>
      <c r="B61" s="42"/>
      <c r="C61" s="33"/>
      <c r="D61" s="33"/>
      <c r="E61" s="33"/>
    </row>
    <row r="62" spans="1:5" s="12" customFormat="1" ht="9" customHeight="1">
      <c r="A62" s="34"/>
      <c r="B62" s="35"/>
      <c r="C62" s="35"/>
      <c r="D62" s="35"/>
      <c r="E62" s="35"/>
    </row>
    <row r="63" spans="1:5" s="7" customFormat="1" ht="14.5">
      <c r="A63" s="8" t="s">
        <v>3</v>
      </c>
      <c r="B63" s="9"/>
      <c r="C63" s="8" t="s">
        <v>4</v>
      </c>
      <c r="D63" s="8" t="s">
        <v>5</v>
      </c>
      <c r="E63" s="8" t="s">
        <v>6</v>
      </c>
    </row>
    <row r="64" spans="1:5" s="7" customFormat="1" ht="14.5">
      <c r="A64" s="10"/>
      <c r="B64" s="11"/>
      <c r="C64" s="10"/>
      <c r="D64" s="10"/>
      <c r="E64" s="10"/>
    </row>
    <row r="65" spans="1:5" s="12" customFormat="1" ht="5.25" customHeight="1">
      <c r="A65" s="27"/>
      <c r="B65" s="28"/>
      <c r="C65" s="29"/>
      <c r="D65" s="29"/>
      <c r="E65" s="29"/>
    </row>
    <row r="66" spans="1:5" s="12" customFormat="1" ht="14.5">
      <c r="A66" s="13"/>
      <c r="B66" s="38" t="s">
        <v>9</v>
      </c>
      <c r="C66" s="17">
        <f>C9</f>
        <v>32882516518</v>
      </c>
      <c r="D66" s="17">
        <f>D9</f>
        <v>9224648644</v>
      </c>
      <c r="E66" s="17">
        <f>E9</f>
        <v>9224648644</v>
      </c>
    </row>
    <row r="67" spans="1:5" s="12" customFormat="1" ht="14.5">
      <c r="A67" s="13"/>
      <c r="B67" s="38" t="s">
        <v>40</v>
      </c>
      <c r="C67" s="43">
        <f>C69-C71</f>
        <v>0</v>
      </c>
      <c r="D67" s="43">
        <f>D69-D71</f>
        <v>-9958634.1799999997</v>
      </c>
      <c r="E67" s="43">
        <f>E69-E71</f>
        <v>-9958634.1799999997</v>
      </c>
    </row>
    <row r="68" spans="1:5" s="12" customFormat="1" ht="6" customHeight="1">
      <c r="A68" s="13"/>
      <c r="B68" s="38"/>
      <c r="C68" s="43"/>
      <c r="D68" s="43"/>
      <c r="E68" s="43"/>
    </row>
    <row r="69" spans="1:5" s="12" customFormat="1" ht="14.5">
      <c r="A69" s="13"/>
      <c r="B69" s="30" t="s">
        <v>29</v>
      </c>
      <c r="C69" s="17">
        <f>C40</f>
        <v>0</v>
      </c>
      <c r="D69" s="17">
        <f>D40</f>
        <v>0</v>
      </c>
      <c r="E69" s="17">
        <f>E40</f>
        <v>0</v>
      </c>
    </row>
    <row r="70" spans="1:5" s="12" customFormat="1" ht="14.5">
      <c r="A70" s="13"/>
      <c r="B70" s="30" t="s">
        <v>30</v>
      </c>
      <c r="C70" s="43"/>
      <c r="D70" s="43"/>
      <c r="E70" s="43"/>
    </row>
    <row r="71" spans="1:5" s="12" customFormat="1" ht="14.5">
      <c r="A71" s="13"/>
      <c r="B71" s="30" t="s">
        <v>33</v>
      </c>
      <c r="C71" s="17">
        <f>C44</f>
        <v>0</v>
      </c>
      <c r="D71" s="17">
        <f>D44</f>
        <v>9958634.1799999997</v>
      </c>
      <c r="E71" s="43">
        <f>E44</f>
        <v>9958634.1799999997</v>
      </c>
    </row>
    <row r="72" spans="1:5" s="12" customFormat="1" ht="14.5">
      <c r="A72" s="13"/>
      <c r="B72" s="38" t="s">
        <v>13</v>
      </c>
      <c r="C72" s="17">
        <f>C14</f>
        <v>32882516518</v>
      </c>
      <c r="D72" s="17">
        <f>D14</f>
        <v>10709811679.940001</v>
      </c>
      <c r="E72" s="17">
        <f>E14</f>
        <v>10659626757.449999</v>
      </c>
    </row>
    <row r="73" spans="1:5" s="12" customFormat="1" ht="14.5">
      <c r="A73" s="13"/>
      <c r="B73" s="38" t="s">
        <v>16</v>
      </c>
      <c r="C73" s="39"/>
      <c r="D73" s="17">
        <f>D18</f>
        <v>2311607696.4100022</v>
      </c>
      <c r="E73" s="17">
        <f>E18</f>
        <v>2311607696.4100022</v>
      </c>
    </row>
    <row r="74" spans="1:5" s="12" customFormat="1" ht="14.5">
      <c r="A74" s="13"/>
      <c r="B74" s="40" t="s">
        <v>41</v>
      </c>
      <c r="C74" s="15">
        <f>C66+C67-C72+C73</f>
        <v>0</v>
      </c>
      <c r="D74" s="15">
        <f t="shared" si="1" ref="D74:E74">D66+D67-D72+D73</f>
        <v>816486026.29000139</v>
      </c>
      <c r="E74" s="15">
        <f t="shared" si="1"/>
        <v>866670948.78000307</v>
      </c>
    </row>
    <row r="75" spans="1:5" s="12" customFormat="1" ht="14.5">
      <c r="A75" s="13"/>
      <c r="B75" s="40" t="s">
        <v>42</v>
      </c>
      <c r="C75" s="15">
        <f>C74-C67</f>
        <v>0</v>
      </c>
      <c r="D75" s="15">
        <f>D74-D67</f>
        <v>826444660.47000134</v>
      </c>
      <c r="E75" s="15">
        <f>E74-E67</f>
        <v>876629582.96000302</v>
      </c>
    </row>
    <row r="76" spans="1:5" s="12" customFormat="1" ht="8.25" customHeight="1">
      <c r="A76" s="23"/>
      <c r="B76" s="42"/>
      <c r="C76" s="33"/>
      <c r="D76" s="33"/>
      <c r="E76" s="33"/>
    </row>
    <row r="77" spans="1:5" s="12" customFormat="1" ht="19.5" customHeight="1">
      <c r="A77" s="44" t="s">
        <v>43</v>
      </c>
      <c r="B77" s="45"/>
      <c r="C77" s="45"/>
      <c r="D77" s="45"/>
      <c r="E77" s="45"/>
    </row>
    <row r="78" spans="1:5" ht="14.5">
      <c r="A78" s="47"/>
      <c r="B78" s="47"/>
      <c r="C78" s="47"/>
      <c r="D78" s="47"/>
      <c r="E78" s="47"/>
    </row>
    <row r="79" spans="1:5" ht="14.5">
      <c r="A79" s="47"/>
      <c r="B79" s="47"/>
      <c r="C79" s="47"/>
      <c r="D79" s="47"/>
      <c r="E79" s="47"/>
    </row>
    <row r="80" spans="1:5" ht="14.5">
      <c r="A80" s="47"/>
      <c r="B80" s="47"/>
      <c r="C80" s="47"/>
      <c r="D80" s="47"/>
      <c r="E80" s="47"/>
    </row>
    <row r="81" spans="1:5" ht="14.5">
      <c r="A81" s="47"/>
      <c r="B81" s="47"/>
      <c r="C81" s="47"/>
      <c r="D81" s="47"/>
      <c r="E81" s="47"/>
    </row>
    <row r="82" spans="1:5" ht="14.5">
      <c r="A82" s="47"/>
      <c r="B82" s="47"/>
      <c r="C82" s="47"/>
      <c r="D82" s="47"/>
      <c r="E82" s="47"/>
    </row>
    <row r="83" spans="1:5" ht="14.5">
      <c r="A83" s="47"/>
      <c r="B83" s="47"/>
      <c r="C83" s="47"/>
      <c r="D83" s="47"/>
      <c r="E83" s="47"/>
    </row>
    <row r="84" spans="1:5" ht="14.5">
      <c r="A84" s="47"/>
      <c r="B84" s="47"/>
      <c r="C84" s="47"/>
      <c r="D84" s="47"/>
      <c r="E84" s="47"/>
    </row>
    <row r="85" spans="1:5" ht="14.5">
      <c r="A85" s="47"/>
      <c r="B85" s="47"/>
      <c r="C85" s="47"/>
      <c r="D85" s="47"/>
      <c r="E85" s="47"/>
    </row>
    <row r="86" spans="1:5" ht="14.5">
      <c r="A86" s="47"/>
      <c r="B86" s="47"/>
      <c r="C86" s="47"/>
      <c r="D86" s="47"/>
      <c r="E86" s="47"/>
    </row>
    <row r="87" spans="1:5" ht="14.5">
      <c r="A87" s="47"/>
      <c r="B87" s="47"/>
      <c r="C87" s="47"/>
      <c r="D87" s="47"/>
      <c r="E87" s="47"/>
    </row>
    <row r="88" spans="1:5" ht="14.5">
      <c r="A88" s="47"/>
      <c r="B88" s="47"/>
      <c r="C88" s="47"/>
      <c r="D88" s="47"/>
      <c r="E88" s="47"/>
    </row>
    <row r="89" spans="1:5" ht="14.5">
      <c r="A89" s="47"/>
      <c r="B89" s="47"/>
      <c r="C89" s="47"/>
      <c r="D89" s="47"/>
      <c r="E89" s="47"/>
    </row>
    <row r="90" spans="1:5" ht="14.5">
      <c r="A90" s="47"/>
      <c r="B90" s="47"/>
      <c r="C90" s="47"/>
      <c r="D90" s="47"/>
      <c r="E90" s="47"/>
    </row>
    <row r="91" spans="1:5" ht="14.5">
      <c r="A91" s="47"/>
      <c r="B91" s="47"/>
      <c r="C91" s="47"/>
      <c r="D91" s="47"/>
      <c r="E91" s="47"/>
    </row>
    <row r="92" spans="1:5" ht="14.5">
      <c r="A92" s="47"/>
      <c r="B92" s="47"/>
      <c r="C92" s="47"/>
      <c r="D92" s="47"/>
      <c r="E92" s="47"/>
    </row>
    <row r="93" spans="1:5" ht="14.5">
      <c r="A93" s="47"/>
      <c r="B93" s="47"/>
      <c r="C93" s="47"/>
      <c r="D93" s="47"/>
      <c r="E93" s="47"/>
    </row>
    <row r="94" spans="1:5" ht="14.5">
      <c r="A94" s="47"/>
      <c r="B94" s="47"/>
      <c r="C94" s="47"/>
      <c r="D94" s="47"/>
      <c r="E94" s="47"/>
    </row>
    <row r="95" spans="1:5" ht="14.5">
      <c r="A95" s="47"/>
      <c r="B95" s="47"/>
      <c r="C95" s="47"/>
      <c r="D95" s="47"/>
      <c r="E95" s="47"/>
    </row>
    <row r="96" spans="1:5" ht="14.5">
      <c r="A96" s="47"/>
      <c r="B96" s="47"/>
      <c r="C96" s="47"/>
      <c r="D96" s="47"/>
      <c r="E96" s="47"/>
    </row>
    <row r="97" spans="1:5" ht="14.5">
      <c r="A97" s="47"/>
      <c r="B97" s="47"/>
      <c r="C97" s="47"/>
      <c r="D97" s="47"/>
      <c r="E97" s="47"/>
    </row>
    <row r="98" spans="1:5" ht="14.5">
      <c r="A98" s="47"/>
      <c r="B98" s="47"/>
      <c r="C98" s="47"/>
      <c r="D98" s="47"/>
      <c r="E98" s="47"/>
    </row>
  </sheetData>
  <mergeCells count="35">
    <mergeCell ref="E63:E64"/>
    <mergeCell ref="A65:B65"/>
    <mergeCell ref="A67:A71"/>
    <mergeCell ref="A74:A76"/>
    <mergeCell ref="A52:A53"/>
    <mergeCell ref="A54:A56"/>
    <mergeCell ref="A59:A61"/>
    <mergeCell ref="A63:B64"/>
    <mergeCell ref="C63:C64"/>
    <mergeCell ref="D63:D64"/>
    <mergeCell ref="A51:B51"/>
    <mergeCell ref="A35:B36"/>
    <mergeCell ref="C35:C36"/>
    <mergeCell ref="D35:D36"/>
    <mergeCell ref="E35:E36"/>
    <mergeCell ref="A39:A41"/>
    <mergeCell ref="A42:A44"/>
    <mergeCell ref="A46:A47"/>
    <mergeCell ref="A49:B50"/>
    <mergeCell ref="C49:C50"/>
    <mergeCell ref="D49:D50"/>
    <mergeCell ref="E49:E50"/>
    <mergeCell ref="A29:A31"/>
    <mergeCell ref="A1:E1"/>
    <mergeCell ref="A2:E2"/>
    <mergeCell ref="A3:E3"/>
    <mergeCell ref="A5:B6"/>
    <mergeCell ref="C5:C6"/>
    <mergeCell ref="D5:D6"/>
    <mergeCell ref="E5:E6"/>
    <mergeCell ref="A20:A22"/>
    <mergeCell ref="A23:A24"/>
    <mergeCell ref="A26:E26"/>
    <mergeCell ref="A27:B27"/>
    <mergeCell ref="C27:D27"/>
  </mergeCells>
  <dataValidations count="2">
    <dataValidation type="whole" allowBlank="1" showInputMessage="1" showErrorMessage="1" error="Solo importes sin decimales, por favor" sqref="C52:E60 C66:E75">
      <formula1>-999999999999</formula1>
      <formula2>999999999999</formula2>
    </dataValidation>
    <dataValidation type="whole" allowBlank="1" showInputMessage="1" showErrorMessage="1" error="Solo importes sin decimales, por favor." sqref="C7:E25 G8:G9 C29:E34 C38:E46">
      <formula1>-999999999999</formula1>
      <formula2>999999999999</formula2>
    </dataValidation>
  </dataValidations>
  <printOptions horizontalCentered="1"/>
  <pageMargins left="0.31496062992126" right="0.31496062992126" top="0.866141732283465" bottom="0.551181102362205" header="0.31496062992126" footer="0.31496062992126"/>
  <pageSetup orientation="landscape" paperSize="1" scale="75" r:id="rId3"/>
  <headerFooter>
    <oddHeader>&amp;C&amp;"Encode Sans Medium,Negrita"&amp;10PODER EJECUTIVO
DEL ESTADO DE TAMAULIPAS&amp;"-,Normal"&amp;11
&amp;G</oddHeader>
    <oddFooter>&amp;C&amp;G
&amp;"Encode Sans Medium,Negrita"&amp;10Anexos</oddFooter>
  </headerFooter>
  <rowBreaks count="1" manualBreakCount="1">
    <brk id="48" max="16383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