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735"/>
  </bookViews>
  <sheets>
    <sheet name="LDF Analítico Egresos CA De"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 Analítico Egresos CA De'!$A$1:$G$77</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_xlnm.Print_Titles" localSheetId="0">'LDF Analítico Egresos CA De'!$1:$7</definedName>
    <definedName name="tt">#REF!</definedName>
    <definedName name="VANESSA">#REF!</definedName>
    <definedName name="VANESSA13">#REF!</definedName>
    <definedName name="VARIO">#REF!</definedName>
    <definedName name="XCVCXBV">#REF!</definedName>
    <definedName name="YY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1" i="1" l="1"/>
  <c r="C61" i="1"/>
  <c r="B61" i="1"/>
  <c r="D59" i="1"/>
  <c r="G59" i="1" s="1"/>
  <c r="D58" i="1"/>
  <c r="G58" i="1" s="1"/>
  <c r="D57" i="1"/>
  <c r="G57" i="1" s="1"/>
  <c r="D56" i="1"/>
  <c r="G56" i="1" s="1"/>
  <c r="D55" i="1"/>
  <c r="G55" i="1" s="1"/>
  <c r="D54" i="1"/>
  <c r="G54" i="1" s="1"/>
  <c r="D53" i="1"/>
  <c r="G53" i="1" s="1"/>
  <c r="D52" i="1"/>
  <c r="G52" i="1" s="1"/>
  <c r="D51" i="1"/>
  <c r="G51" i="1" s="1"/>
  <c r="D50" i="1"/>
  <c r="G50" i="1" s="1"/>
  <c r="D49" i="1"/>
  <c r="G49" i="1" s="1"/>
  <c r="D48" i="1"/>
  <c r="G48" i="1" s="1"/>
  <c r="D47" i="1"/>
  <c r="G47" i="1" s="1"/>
  <c r="D46" i="1"/>
  <c r="G46" i="1" s="1"/>
  <c r="D45" i="1"/>
  <c r="G45" i="1" s="1"/>
  <c r="D44" i="1"/>
  <c r="G44" i="1" s="1"/>
  <c r="F43" i="1"/>
  <c r="E43" i="1"/>
  <c r="C43" i="1"/>
  <c r="B43" i="1"/>
  <c r="D41" i="1"/>
  <c r="G41" i="1" s="1"/>
  <c r="D40" i="1"/>
  <c r="G40" i="1" s="1"/>
  <c r="D39" i="1"/>
  <c r="G39" i="1" s="1"/>
  <c r="D38" i="1"/>
  <c r="G38" i="1" s="1"/>
  <c r="D37" i="1"/>
  <c r="G37" i="1" s="1"/>
  <c r="D36" i="1"/>
  <c r="G36" i="1" s="1"/>
  <c r="D35" i="1"/>
  <c r="G35" i="1" s="1"/>
  <c r="D34" i="1"/>
  <c r="G34" i="1" s="1"/>
  <c r="D33" i="1"/>
  <c r="G33" i="1" s="1"/>
  <c r="D32" i="1"/>
  <c r="G32" i="1" s="1"/>
  <c r="D31" i="1"/>
  <c r="G31" i="1" s="1"/>
  <c r="D30" i="1"/>
  <c r="G30" i="1" s="1"/>
  <c r="D29" i="1"/>
  <c r="G29" i="1" s="1"/>
  <c r="D28" i="1"/>
  <c r="G28" i="1" s="1"/>
  <c r="D27" i="1"/>
  <c r="G27" i="1" s="1"/>
  <c r="D26" i="1"/>
  <c r="G26" i="1" s="1"/>
  <c r="D25" i="1"/>
  <c r="G25" i="1" s="1"/>
  <c r="D24" i="1"/>
  <c r="G24" i="1" s="1"/>
  <c r="D23" i="1"/>
  <c r="G23" i="1" s="1"/>
  <c r="D22" i="1"/>
  <c r="G22" i="1" s="1"/>
  <c r="D21" i="1"/>
  <c r="G21" i="1" s="1"/>
  <c r="D20" i="1"/>
  <c r="G20" i="1" s="1"/>
  <c r="D19" i="1"/>
  <c r="G19" i="1" s="1"/>
  <c r="D18" i="1"/>
  <c r="G18" i="1" s="1"/>
  <c r="D17" i="1"/>
  <c r="G17" i="1" s="1"/>
  <c r="D16" i="1"/>
  <c r="G16" i="1" s="1"/>
  <c r="D15" i="1"/>
  <c r="G15" i="1" s="1"/>
  <c r="D14" i="1"/>
  <c r="G14" i="1" s="1"/>
  <c r="D13" i="1"/>
  <c r="G13" i="1" s="1"/>
  <c r="D12" i="1"/>
  <c r="G12" i="1" s="1"/>
  <c r="D11" i="1"/>
  <c r="G11" i="1" s="1"/>
  <c r="D10" i="1"/>
  <c r="G10" i="1" s="1"/>
  <c r="D9" i="1"/>
  <c r="G9" i="1" s="1"/>
  <c r="F8" i="1"/>
  <c r="E8" i="1"/>
  <c r="E61" i="1" s="1"/>
  <c r="D8" i="1"/>
  <c r="C8" i="1"/>
  <c r="B8" i="1"/>
  <c r="G8" i="1" l="1"/>
  <c r="D61" i="1"/>
  <c r="G43" i="1"/>
  <c r="D43" i="1"/>
  <c r="G61" i="1" l="1"/>
</calcChain>
</file>

<file path=xl/sharedStrings.xml><?xml version="1.0" encoding="utf-8"?>
<sst xmlns="http://schemas.openxmlformats.org/spreadsheetml/2006/main" count="67" uniqueCount="52">
  <si>
    <t>Estado Analítico del Ejercicio del Presupuesto de Egresos Detallado - LDF</t>
  </si>
  <si>
    <t>Clasificación Administrativa</t>
  </si>
  <si>
    <t>Del 1 de Enero al 31 de Diciembre del 2023</t>
  </si>
  <si>
    <t>(Cifras en Pesos)</t>
  </si>
  <si>
    <t>Concepto</t>
  </si>
  <si>
    <t>Egresos</t>
  </si>
  <si>
    <t>Subejercicio</t>
  </si>
  <si>
    <t>Aprobado</t>
  </si>
  <si>
    <t>Ampliaciones/</t>
  </si>
  <si>
    <t>Modificado</t>
  </si>
  <si>
    <t>Devengado</t>
  </si>
  <si>
    <t>Pagado</t>
  </si>
  <si>
    <t>(Reducciones)</t>
  </si>
  <si>
    <t xml:space="preserve"> Gasto No Etiquetado</t>
  </si>
  <si>
    <t>Honorable Congreso Del Estado</t>
  </si>
  <si>
    <t>Honorable Supremo Tribunal De Justicia</t>
  </si>
  <si>
    <t>Oficina Del C. Gobernador</t>
  </si>
  <si>
    <t>Secretaria General De Gobierno</t>
  </si>
  <si>
    <t>Secretaria De Finanzas</t>
  </si>
  <si>
    <t>Secretaria De Administracion</t>
  </si>
  <si>
    <t xml:space="preserve">Secretaria De Desarrollo Económico </t>
  </si>
  <si>
    <t>Secretaria Del Trabajo</t>
  </si>
  <si>
    <t>Secretaria De Desarrollo Rural</t>
  </si>
  <si>
    <t>Secretaria De Bienestar Social</t>
  </si>
  <si>
    <t>Secretaria De Educacion</t>
  </si>
  <si>
    <t>Sec. Desarrollo Urbano Y Medio Ambiente</t>
  </si>
  <si>
    <t>Secretaria De Obras Publicas</t>
  </si>
  <si>
    <t>Secretaria De Seguridad Publica</t>
  </si>
  <si>
    <t>Contraloria Gubernamental</t>
  </si>
  <si>
    <t>Coordinacion De Comunicacion Social</t>
  </si>
  <si>
    <t>Secretaria de Turismo</t>
  </si>
  <si>
    <t>Secretaría de Pesca y Acuacultura</t>
  </si>
  <si>
    <t>Secretaría de Recursos Hidráulicos para el Desarrollo Social</t>
  </si>
  <si>
    <t>Secretaría de Desarrollo Energético</t>
  </si>
  <si>
    <t>Tribunal de Arbitraje</t>
  </si>
  <si>
    <t>Gastos Generales De Operacion</t>
  </si>
  <si>
    <t>Organismos Publicos Descentralizados</t>
  </si>
  <si>
    <t>Fondos, Participaciones y Subsid. Municipales</t>
  </si>
  <si>
    <t>Fideicomisos</t>
  </si>
  <si>
    <t>Instituto Electoral De Tamaulipas</t>
  </si>
  <si>
    <t>Comision Estatal De Derechos Humanos</t>
  </si>
  <si>
    <t>Inst. De Transparencia y Acceso a la Información</t>
  </si>
  <si>
    <t>Universidad Autonoma De Tamaulipas</t>
  </si>
  <si>
    <t>Tribunal Electoral Del Estado De Tamaulipas</t>
  </si>
  <si>
    <t>Tribunal de Justicia Administrativa</t>
  </si>
  <si>
    <t>Fiscalía General de Justicia</t>
  </si>
  <si>
    <t>Empresas de Participación Estatal Mayoritarias</t>
  </si>
  <si>
    <t xml:space="preserve"> Gasto Etiquetado</t>
  </si>
  <si>
    <t>Fondos, Particip. Y Subsid. Municipales</t>
  </si>
  <si>
    <t>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</si>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</sst>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0"/>
      <name val="Encode Sans Expanded SemiBold"/>
    </font>
    <font>
      <sz val="11"/>
      <color theme="1"/>
      <name val="Encode Sans Expanded SemiBold"/>
    </font>
    <font>
      <b/>
      <sz val="7"/>
      <name val="Encode Sans Expanded SemiBold"/>
    </font>
    <font>
      <b/>
      <sz val="9"/>
      <color theme="0"/>
      <name val="Encode Sans"/>
    </font>
    <font>
      <sz val="11"/>
      <color theme="0"/>
      <name val="Encode Sans"/>
    </font>
    <font>
      <b/>
      <sz val="9"/>
      <color rgb="FF000000"/>
      <name val="Calibri"/>
      <family val="2"/>
      <scheme val="minor"/>
    </font>
    <font>
      <sz val="9"/>
      <color theme="1"/>
      <name val="Calibri"/>
      <family val="2"/>
      <scheme val="minor"/>
    </font>
    <font>
      <sz val="9"/>
      <color rgb="FF000000"/>
      <name val="Calibri"/>
      <family val="2"/>
      <scheme val="minor"/>
    </font>
    <font>
      <sz val="8"/>
      <color rgb="FF000000"/>
      <name val="Calibri"/>
      <family val="2"/>
      <scheme val="minor"/>
    </font>
    <font>
      <sz val="8"/>
      <color theme="1"/>
      <name val="Calibri"/>
      <family val="2"/>
      <scheme val="minor"/>
    </font>
    <font>
      <sz val="8"/>
      <color theme="1"/>
      <name val="DINPro-Regular"/>
      <family val="3"/>
    </font>
    <font>
      <sz val="11"/>
      <color theme="1"/>
      <name val="Helvetica"/>
      <family val="2"/>
    </font>
    <font>
      <sz val="9"/>
      <color theme="1"/>
      <name val="Arial"/>
      <family val="2"/>
    </font>
  </fonts>
  <fills count="4">
    <fill>
      <patternFill patternType="none"/>
    </fill>
    <fill>
      <patternFill patternType="gray125"/>
    </fill>
    <fill>
      <patternFill patternType="solid">
        <fgColor rgb="FFAB0033"/>
        <bgColor indexed="64"/>
      </patternFill>
    </fill>
    <fill>
      <patternFill patternType="solid">
        <fgColor rgb="FFFFFFFF"/>
        <bgColor indexed="64"/>
      </patternFill>
    </fill>
  </fills>
  <borders count="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42">
    <xf numFmtId="0" fontId="0" fillId="0" borderId="0" xfId="0"/>
    <xf numFmtId="0" fontId="2" fillId="0" borderId="0" xfId="0" applyFont="1" applyFill="1" applyBorder="1"/>
    <xf numFmtId="0" fontId="5" fillId="0" borderId="0" xfId="0" applyFont="1"/>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6" fillId="3" borderId="1" xfId="0" applyFont="1" applyFill="1" applyBorder="1" applyAlignment="1">
      <alignment horizontal="justify" vertical="center" wrapText="1"/>
    </xf>
    <xf numFmtId="3" fontId="6" fillId="3" borderId="1" xfId="0" applyNumberFormat="1" applyFont="1" applyFill="1" applyBorder="1" applyAlignment="1">
      <alignment horizontal="right" vertical="center"/>
    </xf>
    <xf numFmtId="0" fontId="7" fillId="0" borderId="0" xfId="0" applyFont="1" applyAlignment="1">
      <alignment vertical="center"/>
    </xf>
    <xf numFmtId="0" fontId="8" fillId="3" borderId="5" xfId="0" applyFont="1" applyFill="1" applyBorder="1" applyAlignment="1" applyProtection="1">
      <alignment horizontal="left" vertical="center"/>
      <protection locked="0"/>
    </xf>
    <xf numFmtId="3" fontId="8" fillId="3" borderId="5" xfId="0" applyNumberFormat="1" applyFont="1" applyFill="1" applyBorder="1" applyAlignment="1" applyProtection="1">
      <alignment horizontal="right" vertical="center"/>
      <protection locked="0"/>
    </xf>
    <xf numFmtId="3" fontId="8" fillId="3" borderId="5" xfId="0" applyNumberFormat="1" applyFont="1" applyFill="1" applyBorder="1" applyAlignment="1">
      <alignment horizontal="right" vertical="center"/>
    </xf>
    <xf numFmtId="0" fontId="7" fillId="0" borderId="0" xfId="0" applyFont="1"/>
    <xf numFmtId="0" fontId="8" fillId="3" borderId="6" xfId="0" applyFont="1" applyFill="1" applyBorder="1" applyAlignment="1" applyProtection="1">
      <alignment horizontal="left" vertical="center"/>
      <protection locked="0"/>
    </xf>
    <xf numFmtId="3" fontId="8" fillId="3" borderId="6" xfId="0" applyNumberFormat="1" applyFont="1" applyFill="1" applyBorder="1" applyAlignment="1" applyProtection="1">
      <alignment horizontal="right" vertical="center"/>
      <protection locked="0"/>
    </xf>
    <xf numFmtId="3" fontId="8" fillId="3" borderId="6" xfId="0" applyNumberFormat="1" applyFont="1" applyFill="1" applyBorder="1" applyAlignment="1">
      <alignment horizontal="right" vertical="center"/>
    </xf>
    <xf numFmtId="0" fontId="6" fillId="3" borderId="5" xfId="0" applyFont="1" applyFill="1" applyBorder="1" applyAlignment="1">
      <alignment horizontal="left" vertical="center"/>
    </xf>
    <xf numFmtId="3" fontId="6" fillId="3" borderId="5" xfId="0" applyNumberFormat="1" applyFont="1" applyFill="1" applyBorder="1" applyAlignment="1">
      <alignment horizontal="right" vertical="center"/>
    </xf>
    <xf numFmtId="0" fontId="8" fillId="3" borderId="5" xfId="0" applyFont="1" applyFill="1" applyBorder="1" applyAlignment="1" applyProtection="1">
      <alignment horizontal="justify" vertical="center" wrapText="1"/>
      <protection locked="0"/>
    </xf>
    <xf numFmtId="0" fontId="6" fillId="3" borderId="5" xfId="0" applyFont="1" applyFill="1" applyBorder="1" applyAlignment="1">
      <alignment horizontal="justify" vertical="center" wrapText="1"/>
    </xf>
    <xf numFmtId="0" fontId="9" fillId="3" borderId="6" xfId="0" applyFont="1" applyFill="1" applyBorder="1" applyAlignment="1">
      <alignment horizontal="justify" vertical="center" wrapText="1"/>
    </xf>
    <xf numFmtId="3" fontId="9" fillId="3" borderId="6" xfId="0" applyNumberFormat="1" applyFont="1" applyFill="1" applyBorder="1" applyAlignment="1">
      <alignment horizontal="right" vertical="center"/>
    </xf>
    <xf numFmtId="0" fontId="0" fillId="0" borderId="0" xfId="0" applyFont="1"/>
    <xf numFmtId="0" fontId="0" fillId="0" borderId="0" xfId="0" applyFont="1" applyProtection="1">
      <protection locked="0"/>
    </xf>
    <xf numFmtId="0" fontId="10" fillId="0" borderId="0" xfId="0" applyFont="1" applyFill="1" applyBorder="1" applyAlignment="1" applyProtection="1">
      <alignment vertical="center"/>
    </xf>
    <xf numFmtId="0" fontId="10" fillId="0" borderId="0" xfId="0" applyFont="1" applyAlignment="1" applyProtection="1">
      <alignment horizontal="justify" vertical="center"/>
      <protection locked="0"/>
    </xf>
    <xf numFmtId="0" fontId="11" fillId="0" borderId="0" xfId="0" applyFont="1" applyFill="1" applyBorder="1" applyAlignment="1" applyProtection="1">
      <alignment vertical="center"/>
    </xf>
    <xf numFmtId="0" fontId="11" fillId="0" borderId="0" xfId="0" applyFont="1" applyAlignment="1" applyProtection="1">
      <alignment horizontal="justify" vertical="center"/>
      <protection locked="0"/>
    </xf>
    <xf numFmtId="0" fontId="12" fillId="0" borderId="0" xfId="0" applyFont="1" applyProtection="1">
      <protection locked="0"/>
    </xf>
    <xf numFmtId="3" fontId="11" fillId="0" borderId="0" xfId="0" applyNumberFormat="1" applyFont="1" applyAlignment="1" applyProtection="1">
      <alignment horizontal="justify" vertical="center"/>
      <protection locked="0"/>
    </xf>
    <xf numFmtId="0" fontId="13" fillId="0" borderId="0" xfId="0" applyFont="1"/>
    <xf numFmtId="0" fontId="0" fillId="0" borderId="0" xfId="0" applyProtection="1">
      <protection locked="0"/>
    </xf>
    <xf numFmtId="3" fontId="0" fillId="0" borderId="0" xfId="0" applyNumberFormat="1" applyProtection="1">
      <protection locked="0"/>
    </xf>
    <xf numFmtId="3" fontId="0" fillId="0" borderId="0" xfId="0" applyNumberFormat="1"/>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10" fillId="0" borderId="0" xfId="0" applyFont="1" applyAlignment="1" applyProtection="1">
      <alignment horizontal="justify" vertical="center"/>
      <protection locked="0"/>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123825</xdr:rowOff>
    </xdr:from>
    <xdr:to>
      <xdr:col>0</xdr:col>
      <xdr:colOff>2225038</xdr:colOff>
      <xdr:row>3</xdr:row>
      <xdr:rowOff>5625</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266700" y="123825"/>
          <a:ext cx="1958338" cy="720000"/>
        </a:xfrm>
        <a:prstGeom prst="rect">
          <a:avLst/>
        </a:prstGeom>
      </xdr:spPr>
    </xdr:pic>
    <xdr:clientData/>
  </xdr:twoCellAnchor>
  <xdr:twoCellAnchor editAs="oneCell">
    <xdr:from>
      <xdr:col>5</xdr:col>
      <xdr:colOff>793750</xdr:colOff>
      <xdr:row>0</xdr:row>
      <xdr:rowOff>158750</xdr:rowOff>
    </xdr:from>
    <xdr:to>
      <xdr:col>6</xdr:col>
      <xdr:colOff>380601</xdr:colOff>
      <xdr:row>3</xdr:row>
      <xdr:rowOff>211570</xdr:rowOff>
    </xdr:to>
    <xdr:pic>
      <xdr:nvPicPr>
        <xdr:cNvPr id="3" name="Imagen 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9251950" y="158750"/>
          <a:ext cx="787001" cy="8910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82"/>
  <sheetViews>
    <sheetView showGridLines="0" tabSelected="1" zoomScaleNormal="100" workbookViewId="0">
      <selection activeCell="A73" sqref="A73"/>
    </sheetView>
  </sheetViews>
  <sheetFormatPr baseColWidth="10" defaultRowHeight="15" x14ac:dyDescent="0.25"/>
  <cols>
    <col min="1" max="1" width="54.85546875" customWidth="1"/>
    <col min="2" max="7" width="18" customWidth="1"/>
  </cols>
  <sheetData>
    <row r="1" spans="1:7" s="1" customFormat="1" ht="25.5" customHeight="1" x14ac:dyDescent="0.55000000000000004">
      <c r="A1" s="36" t="s">
        <v>0</v>
      </c>
      <c r="B1" s="36"/>
      <c r="C1" s="36"/>
      <c r="D1" s="36"/>
      <c r="E1" s="36"/>
      <c r="F1" s="36"/>
      <c r="G1" s="36"/>
    </row>
    <row r="2" spans="1:7" s="1" customFormat="1" ht="20.25" customHeight="1" x14ac:dyDescent="0.55000000000000004">
      <c r="A2" s="36" t="s">
        <v>1</v>
      </c>
      <c r="B2" s="36"/>
      <c r="C2" s="36"/>
      <c r="D2" s="36"/>
      <c r="E2" s="36"/>
      <c r="F2" s="36"/>
      <c r="G2" s="36"/>
    </row>
    <row r="3" spans="1:7" s="1" customFormat="1" ht="20.25" customHeight="1" x14ac:dyDescent="0.55000000000000004">
      <c r="A3" s="36" t="s">
        <v>2</v>
      </c>
      <c r="B3" s="36"/>
      <c r="C3" s="36"/>
      <c r="D3" s="36"/>
      <c r="E3" s="36"/>
      <c r="F3" s="36"/>
      <c r="G3" s="36"/>
    </row>
    <row r="4" spans="1:7" s="1" customFormat="1" ht="24" x14ac:dyDescent="0.55000000000000004">
      <c r="A4" s="37" t="s">
        <v>3</v>
      </c>
      <c r="B4" s="37"/>
      <c r="C4" s="37"/>
      <c r="D4" s="37"/>
      <c r="E4" s="37"/>
      <c r="F4" s="37"/>
      <c r="G4" s="37"/>
    </row>
    <row r="5" spans="1:7" s="2" customFormat="1" ht="24" x14ac:dyDescent="0.55000000000000004">
      <c r="A5" s="33" t="s">
        <v>4</v>
      </c>
      <c r="B5" s="39" t="s">
        <v>5</v>
      </c>
      <c r="C5" s="40"/>
      <c r="D5" s="40"/>
      <c r="E5" s="40"/>
      <c r="F5" s="41"/>
      <c r="G5" s="33" t="s">
        <v>6</v>
      </c>
    </row>
    <row r="6" spans="1:7" s="2" customFormat="1" ht="24" x14ac:dyDescent="0.55000000000000004">
      <c r="A6" s="38"/>
      <c r="B6" s="33" t="s">
        <v>7</v>
      </c>
      <c r="C6" s="3" t="s">
        <v>8</v>
      </c>
      <c r="D6" s="33" t="s">
        <v>9</v>
      </c>
      <c r="E6" s="33" t="s">
        <v>10</v>
      </c>
      <c r="F6" s="33" t="s">
        <v>11</v>
      </c>
      <c r="G6" s="38"/>
    </row>
    <row r="7" spans="1:7" s="2" customFormat="1" ht="24" x14ac:dyDescent="0.55000000000000004">
      <c r="A7" s="34"/>
      <c r="B7" s="34"/>
      <c r="C7" s="4" t="s">
        <v>12</v>
      </c>
      <c r="D7" s="34"/>
      <c r="E7" s="34"/>
      <c r="F7" s="34"/>
      <c r="G7" s="34"/>
    </row>
    <row r="8" spans="1:7" s="7" customFormat="1" ht="18.75" customHeight="1" x14ac:dyDescent="0.25">
      <c r="A8" s="5" t="s">
        <v>13</v>
      </c>
      <c r="B8" s="6">
        <f t="shared" ref="B8:G8" si="0">SUM(B9:B41)</f>
        <v>40812599600.000015</v>
      </c>
      <c r="C8" s="6">
        <f t="shared" si="0"/>
        <v>808326589.54998422</v>
      </c>
      <c r="D8" s="6">
        <f t="shared" si="0"/>
        <v>41620926189.549995</v>
      </c>
      <c r="E8" s="6">
        <f t="shared" si="0"/>
        <v>40999139545.679993</v>
      </c>
      <c r="F8" s="6">
        <f t="shared" si="0"/>
        <v>39320159989.939995</v>
      </c>
      <c r="G8" s="6">
        <f t="shared" si="0"/>
        <v>621786643.87000096</v>
      </c>
    </row>
    <row r="9" spans="1:7" s="11" customFormat="1" ht="12" x14ac:dyDescent="0.2">
      <c r="A9" s="8" t="s">
        <v>14</v>
      </c>
      <c r="B9" s="9">
        <v>344205133.25</v>
      </c>
      <c r="C9" s="9">
        <v>38376872.040000021</v>
      </c>
      <c r="D9" s="10">
        <f>B9+C9</f>
        <v>382582005.29000002</v>
      </c>
      <c r="E9" s="9">
        <v>382582005.29000002</v>
      </c>
      <c r="F9" s="9">
        <v>382431552.29000002</v>
      </c>
      <c r="G9" s="10">
        <f>D9-E9</f>
        <v>0</v>
      </c>
    </row>
    <row r="10" spans="1:7" s="11" customFormat="1" ht="12" x14ac:dyDescent="0.2">
      <c r="A10" s="8" t="s">
        <v>15</v>
      </c>
      <c r="B10" s="9">
        <v>1025298771.47</v>
      </c>
      <c r="C10" s="9">
        <v>19119391.849999905</v>
      </c>
      <c r="D10" s="10">
        <f t="shared" ref="D10:D41" si="1">B10+C10</f>
        <v>1044418163.3199999</v>
      </c>
      <c r="E10" s="9">
        <v>1044418163.3199999</v>
      </c>
      <c r="F10" s="9">
        <v>1041063767.3199999</v>
      </c>
      <c r="G10" s="10">
        <f t="shared" ref="G10:G41" si="2">D10-E10</f>
        <v>0</v>
      </c>
    </row>
    <row r="11" spans="1:7" s="11" customFormat="1" ht="12" x14ac:dyDescent="0.2">
      <c r="A11" s="8" t="s">
        <v>16</v>
      </c>
      <c r="B11" s="9">
        <v>285971952.35000044</v>
      </c>
      <c r="C11" s="9">
        <v>378327544.23999912</v>
      </c>
      <c r="D11" s="10">
        <f t="shared" si="1"/>
        <v>664299496.58999956</v>
      </c>
      <c r="E11" s="9">
        <v>661278206.60999942</v>
      </c>
      <c r="F11" s="9">
        <v>653322037.81999946</v>
      </c>
      <c r="G11" s="10">
        <f t="shared" si="2"/>
        <v>3021289.9800001383</v>
      </c>
    </row>
    <row r="12" spans="1:7" s="11" customFormat="1" ht="12" x14ac:dyDescent="0.2">
      <c r="A12" s="8" t="s">
        <v>17</v>
      </c>
      <c r="B12" s="9">
        <v>1459190229.279999</v>
      </c>
      <c r="C12" s="9">
        <v>687395768.36000109</v>
      </c>
      <c r="D12" s="10">
        <f t="shared" si="1"/>
        <v>2146585997.6400001</v>
      </c>
      <c r="E12" s="9">
        <v>2075679186.8399992</v>
      </c>
      <c r="F12" s="9">
        <v>1463413161.9699993</v>
      </c>
      <c r="G12" s="10">
        <f t="shared" si="2"/>
        <v>70906810.800000906</v>
      </c>
    </row>
    <row r="13" spans="1:7" s="11" customFormat="1" ht="12" x14ac:dyDescent="0.2">
      <c r="A13" s="8" t="s">
        <v>18</v>
      </c>
      <c r="B13" s="9">
        <v>5316506068.1300068</v>
      </c>
      <c r="C13" s="9">
        <v>-803645513.47000885</v>
      </c>
      <c r="D13" s="10">
        <f t="shared" si="1"/>
        <v>4512860554.6599979</v>
      </c>
      <c r="E13" s="9">
        <v>4254927170.869998</v>
      </c>
      <c r="F13" s="9">
        <v>4210641564.6099973</v>
      </c>
      <c r="G13" s="10">
        <f t="shared" si="2"/>
        <v>257933383.78999996</v>
      </c>
    </row>
    <row r="14" spans="1:7" s="11" customFormat="1" ht="12" x14ac:dyDescent="0.2">
      <c r="A14" s="8" t="s">
        <v>19</v>
      </c>
      <c r="B14" s="9">
        <v>787842412.07000005</v>
      </c>
      <c r="C14" s="9">
        <v>187117906.91999924</v>
      </c>
      <c r="D14" s="10">
        <f t="shared" si="1"/>
        <v>974960318.98999929</v>
      </c>
      <c r="E14" s="9">
        <v>953899876.03999937</v>
      </c>
      <c r="F14" s="9">
        <v>879158987.07999933</v>
      </c>
      <c r="G14" s="10">
        <f t="shared" si="2"/>
        <v>21060442.949999928</v>
      </c>
    </row>
    <row r="15" spans="1:7" s="11" customFormat="1" ht="12" x14ac:dyDescent="0.2">
      <c r="A15" s="8" t="s">
        <v>20</v>
      </c>
      <c r="B15" s="9">
        <v>113543825.83000018</v>
      </c>
      <c r="C15" s="9">
        <v>56081713.889999941</v>
      </c>
      <c r="D15" s="10">
        <f t="shared" si="1"/>
        <v>169625539.72000012</v>
      </c>
      <c r="E15" s="9">
        <v>159833243.79000011</v>
      </c>
      <c r="F15" s="9">
        <v>145030037.09</v>
      </c>
      <c r="G15" s="10">
        <f t="shared" si="2"/>
        <v>9792295.9300000072</v>
      </c>
    </row>
    <row r="16" spans="1:7" s="11" customFormat="1" ht="12" x14ac:dyDescent="0.2">
      <c r="A16" s="8" t="s">
        <v>21</v>
      </c>
      <c r="B16" s="9">
        <v>167710702.92999998</v>
      </c>
      <c r="C16" s="9">
        <v>30103783.260000229</v>
      </c>
      <c r="D16" s="10">
        <f t="shared" si="1"/>
        <v>197814486.19000021</v>
      </c>
      <c r="E16" s="9">
        <v>187740196.19000018</v>
      </c>
      <c r="F16" s="9">
        <v>182782400.85000029</v>
      </c>
      <c r="G16" s="10">
        <f t="shared" si="2"/>
        <v>10074290.00000003</v>
      </c>
    </row>
    <row r="17" spans="1:7" s="11" customFormat="1" ht="12" x14ac:dyDescent="0.2">
      <c r="A17" s="8" t="s">
        <v>22</v>
      </c>
      <c r="B17" s="9">
        <v>116484018.95000012</v>
      </c>
      <c r="C17" s="9">
        <v>175699211.15999985</v>
      </c>
      <c r="D17" s="10">
        <f t="shared" si="1"/>
        <v>292183230.10999995</v>
      </c>
      <c r="E17" s="9">
        <v>288638936.17999995</v>
      </c>
      <c r="F17" s="9">
        <v>286110438.55000001</v>
      </c>
      <c r="G17" s="10">
        <f t="shared" si="2"/>
        <v>3544293.9300000072</v>
      </c>
    </row>
    <row r="18" spans="1:7" s="11" customFormat="1" ht="12" x14ac:dyDescent="0.2">
      <c r="A18" s="8" t="s">
        <v>23</v>
      </c>
      <c r="B18" s="9">
        <v>1061492861.1800002</v>
      </c>
      <c r="C18" s="9">
        <v>-6434895.719999671</v>
      </c>
      <c r="D18" s="10">
        <f t="shared" si="1"/>
        <v>1055057965.4600005</v>
      </c>
      <c r="E18" s="9">
        <v>1028703635.3000003</v>
      </c>
      <c r="F18" s="9">
        <v>1016567359.7200005</v>
      </c>
      <c r="G18" s="10">
        <f t="shared" si="2"/>
        <v>26354330.160000205</v>
      </c>
    </row>
    <row r="19" spans="1:7" s="11" customFormat="1" ht="12" x14ac:dyDescent="0.2">
      <c r="A19" s="8" t="s">
        <v>24</v>
      </c>
      <c r="B19" s="9">
        <v>6038717257.5099983</v>
      </c>
      <c r="C19" s="9">
        <v>316702139.60000038</v>
      </c>
      <c r="D19" s="10">
        <f t="shared" si="1"/>
        <v>6355419397.1099987</v>
      </c>
      <c r="E19" s="9">
        <v>6322351129.1499977</v>
      </c>
      <c r="F19" s="9">
        <v>6235154730.4499979</v>
      </c>
      <c r="G19" s="10">
        <f t="shared" si="2"/>
        <v>33068267.960000992</v>
      </c>
    </row>
    <row r="20" spans="1:7" s="11" customFormat="1" ht="12" x14ac:dyDescent="0.2">
      <c r="A20" s="8" t="s">
        <v>25</v>
      </c>
      <c r="B20" s="9">
        <v>140289988.10000002</v>
      </c>
      <c r="C20" s="9">
        <v>-3176129.2399999499</v>
      </c>
      <c r="D20" s="10">
        <f t="shared" si="1"/>
        <v>137113858.86000007</v>
      </c>
      <c r="E20" s="9">
        <v>117525195.89000005</v>
      </c>
      <c r="F20" s="9">
        <v>115361889.29000008</v>
      </c>
      <c r="G20" s="10">
        <f t="shared" si="2"/>
        <v>19588662.970000029</v>
      </c>
    </row>
    <row r="21" spans="1:7" s="11" customFormat="1" ht="12" x14ac:dyDescent="0.2">
      <c r="A21" s="8" t="s">
        <v>26</v>
      </c>
      <c r="B21" s="9">
        <v>390520405.39999992</v>
      </c>
      <c r="C21" s="9">
        <v>44005217.670000196</v>
      </c>
      <c r="D21" s="10">
        <f t="shared" si="1"/>
        <v>434525623.07000011</v>
      </c>
      <c r="E21" s="9">
        <v>355104278.15999997</v>
      </c>
      <c r="F21" s="9">
        <v>347560625.39000016</v>
      </c>
      <c r="G21" s="10">
        <f t="shared" si="2"/>
        <v>79421344.910000145</v>
      </c>
    </row>
    <row r="22" spans="1:7" s="11" customFormat="1" ht="12" x14ac:dyDescent="0.2">
      <c r="A22" s="8" t="s">
        <v>27</v>
      </c>
      <c r="B22" s="9">
        <v>3478093157.6100011</v>
      </c>
      <c r="C22" s="9">
        <v>53541906.839998245</v>
      </c>
      <c r="D22" s="10">
        <f t="shared" si="1"/>
        <v>3531635064.4499993</v>
      </c>
      <c r="E22" s="9">
        <v>3476472587.4099984</v>
      </c>
      <c r="F22" s="9">
        <v>3246243506.4099984</v>
      </c>
      <c r="G22" s="10">
        <f t="shared" si="2"/>
        <v>55162477.040000916</v>
      </c>
    </row>
    <row r="23" spans="1:7" s="11" customFormat="1" ht="12" x14ac:dyDescent="0.2">
      <c r="A23" s="8" t="s">
        <v>28</v>
      </c>
      <c r="B23" s="9">
        <v>166238050.60999998</v>
      </c>
      <c r="C23" s="9">
        <v>59078783.490000486</v>
      </c>
      <c r="D23" s="10">
        <f t="shared" si="1"/>
        <v>225316834.10000047</v>
      </c>
      <c r="E23" s="9">
        <v>222849036.75000051</v>
      </c>
      <c r="F23" s="9">
        <v>208804769.10000035</v>
      </c>
      <c r="G23" s="10">
        <f t="shared" si="2"/>
        <v>2467797.3499999642</v>
      </c>
    </row>
    <row r="24" spans="1:7" s="11" customFormat="1" ht="12" x14ac:dyDescent="0.2">
      <c r="A24" s="8" t="s">
        <v>29</v>
      </c>
      <c r="B24" s="9">
        <v>0</v>
      </c>
      <c r="C24" s="9">
        <v>369484.4</v>
      </c>
      <c r="D24" s="10">
        <f t="shared" si="1"/>
        <v>369484.4</v>
      </c>
      <c r="E24" s="9">
        <v>292972.25</v>
      </c>
      <c r="F24" s="9">
        <v>292972.25</v>
      </c>
      <c r="G24" s="10">
        <f t="shared" si="2"/>
        <v>76512.150000000023</v>
      </c>
    </row>
    <row r="25" spans="1:7" s="11" customFormat="1" ht="12" x14ac:dyDescent="0.2">
      <c r="A25" s="8" t="s">
        <v>30</v>
      </c>
      <c r="B25" s="9">
        <v>74855508.73999998</v>
      </c>
      <c r="C25" s="9">
        <v>12381336.63000001</v>
      </c>
      <c r="D25" s="10">
        <f t="shared" si="1"/>
        <v>87236845.36999999</v>
      </c>
      <c r="E25" s="9">
        <v>82554873.260000005</v>
      </c>
      <c r="F25" s="9">
        <v>79820155.829999983</v>
      </c>
      <c r="G25" s="10">
        <f t="shared" si="2"/>
        <v>4681972.1099999845</v>
      </c>
    </row>
    <row r="26" spans="1:7" s="11" customFormat="1" ht="12" x14ac:dyDescent="0.2">
      <c r="A26" s="8" t="s">
        <v>31</v>
      </c>
      <c r="B26" s="9">
        <v>42221300.130000003</v>
      </c>
      <c r="C26" s="9">
        <v>-17018953.579999994</v>
      </c>
      <c r="D26" s="10">
        <f t="shared" si="1"/>
        <v>25202346.550000008</v>
      </c>
      <c r="E26" s="9">
        <v>24744766.54000001</v>
      </c>
      <c r="F26" s="9">
        <v>24744766.54000001</v>
      </c>
      <c r="G26" s="10">
        <f t="shared" si="2"/>
        <v>457580.00999999791</v>
      </c>
    </row>
    <row r="27" spans="1:7" s="11" customFormat="1" ht="12" x14ac:dyDescent="0.2">
      <c r="A27" s="8" t="s">
        <v>32</v>
      </c>
      <c r="B27" s="9">
        <v>0</v>
      </c>
      <c r="C27" s="9">
        <v>65840124.819999985</v>
      </c>
      <c r="D27" s="10">
        <f t="shared" si="1"/>
        <v>65840124.819999985</v>
      </c>
      <c r="E27" s="9">
        <v>58549426.549999975</v>
      </c>
      <c r="F27" s="9">
        <v>44214048.539999984</v>
      </c>
      <c r="G27" s="10">
        <f t="shared" si="2"/>
        <v>7290698.2700000107</v>
      </c>
    </row>
    <row r="28" spans="1:7" s="11" customFormat="1" ht="12" x14ac:dyDescent="0.2">
      <c r="A28" s="8" t="s">
        <v>33</v>
      </c>
      <c r="B28" s="9">
        <v>0</v>
      </c>
      <c r="C28" s="9">
        <v>14274401.920000004</v>
      </c>
      <c r="D28" s="10">
        <f t="shared" si="1"/>
        <v>14274401.920000004</v>
      </c>
      <c r="E28" s="9">
        <v>12829736.440000003</v>
      </c>
      <c r="F28" s="9">
        <v>12548505.520000007</v>
      </c>
      <c r="G28" s="10">
        <f t="shared" si="2"/>
        <v>1444665.4800000004</v>
      </c>
    </row>
    <row r="29" spans="1:7" s="11" customFormat="1" ht="12" x14ac:dyDescent="0.2">
      <c r="A29" s="8" t="s">
        <v>34</v>
      </c>
      <c r="B29" s="9">
        <v>13888245.389999999</v>
      </c>
      <c r="C29" s="9">
        <v>2194571.1200000029</v>
      </c>
      <c r="D29" s="10">
        <f t="shared" si="1"/>
        <v>16082816.510000002</v>
      </c>
      <c r="E29" s="9">
        <v>16081821.379999999</v>
      </c>
      <c r="F29" s="9">
        <v>15969030.65</v>
      </c>
      <c r="G29" s="10">
        <f t="shared" si="2"/>
        <v>995.13000000268221</v>
      </c>
    </row>
    <row r="30" spans="1:7" s="11" customFormat="1" ht="12" x14ac:dyDescent="0.2">
      <c r="A30" s="8" t="s">
        <v>35</v>
      </c>
      <c r="B30" s="9">
        <v>1518922312.3799996</v>
      </c>
      <c r="C30" s="9">
        <v>-1324913427.7199996</v>
      </c>
      <c r="D30" s="10">
        <f t="shared" si="1"/>
        <v>194008884.66000009</v>
      </c>
      <c r="E30" s="9">
        <v>189451605.69000003</v>
      </c>
      <c r="F30" s="9">
        <v>172358621.25000003</v>
      </c>
      <c r="G30" s="10">
        <f t="shared" si="2"/>
        <v>4557278.9700000584</v>
      </c>
    </row>
    <row r="31" spans="1:7" s="11" customFormat="1" ht="12" x14ac:dyDescent="0.2">
      <c r="A31" s="8" t="s">
        <v>36</v>
      </c>
      <c r="B31" s="9">
        <v>6536561971.9700012</v>
      </c>
      <c r="C31" s="9">
        <v>1386694764.1899939</v>
      </c>
      <c r="D31" s="10">
        <f t="shared" si="1"/>
        <v>7923256736.1599951</v>
      </c>
      <c r="E31" s="9">
        <v>7923256736.159997</v>
      </c>
      <c r="F31" s="9">
        <v>7908119641.159996</v>
      </c>
      <c r="G31" s="10">
        <f t="shared" si="2"/>
        <v>0</v>
      </c>
    </row>
    <row r="32" spans="1:7" s="11" customFormat="1" ht="12" x14ac:dyDescent="0.2">
      <c r="A32" s="8" t="s">
        <v>37</v>
      </c>
      <c r="B32" s="9">
        <v>6806791977</v>
      </c>
      <c r="C32" s="9">
        <v>530241657.30999947</v>
      </c>
      <c r="D32" s="10">
        <f t="shared" si="1"/>
        <v>7337033634.3099995</v>
      </c>
      <c r="E32" s="9">
        <v>7326212078.3300018</v>
      </c>
      <c r="F32" s="9">
        <v>6819688866.6300001</v>
      </c>
      <c r="G32" s="10">
        <f t="shared" si="2"/>
        <v>10821555.979997635</v>
      </c>
    </row>
    <row r="33" spans="1:7" s="11" customFormat="1" ht="12" x14ac:dyDescent="0.2">
      <c r="A33" s="8" t="s">
        <v>38</v>
      </c>
      <c r="B33" s="9">
        <v>876991153.10000002</v>
      </c>
      <c r="C33" s="9">
        <v>-312017330.9599998</v>
      </c>
      <c r="D33" s="10">
        <f t="shared" si="1"/>
        <v>564973822.14000022</v>
      </c>
      <c r="E33" s="9">
        <v>564914124.14000022</v>
      </c>
      <c r="F33" s="9">
        <v>564904221.50000024</v>
      </c>
      <c r="G33" s="10">
        <f t="shared" si="2"/>
        <v>59698</v>
      </c>
    </row>
    <row r="34" spans="1:7" s="11" customFormat="1" ht="12" x14ac:dyDescent="0.2">
      <c r="A34" s="8" t="s">
        <v>39</v>
      </c>
      <c r="B34" s="9">
        <v>372304243.94</v>
      </c>
      <c r="C34" s="9">
        <v>-56297.709999978542</v>
      </c>
      <c r="D34" s="10">
        <f t="shared" si="1"/>
        <v>372247946.23000002</v>
      </c>
      <c r="E34" s="9">
        <v>372247946.23000002</v>
      </c>
      <c r="F34" s="9">
        <v>371738794.88</v>
      </c>
      <c r="G34" s="10">
        <f t="shared" si="2"/>
        <v>0</v>
      </c>
    </row>
    <row r="35" spans="1:7" s="11" customFormat="1" ht="12" x14ac:dyDescent="0.2">
      <c r="A35" s="8" t="s">
        <v>40</v>
      </c>
      <c r="B35" s="9">
        <v>35707618.229999997</v>
      </c>
      <c r="C35" s="9">
        <v>2600000</v>
      </c>
      <c r="D35" s="10">
        <f t="shared" si="1"/>
        <v>38307618.229999997</v>
      </c>
      <c r="E35" s="9">
        <v>38307618.229999997</v>
      </c>
      <c r="F35" s="9">
        <v>38246350.579999998</v>
      </c>
      <c r="G35" s="10">
        <f t="shared" si="2"/>
        <v>0</v>
      </c>
    </row>
    <row r="36" spans="1:7" s="11" customFormat="1" ht="12" x14ac:dyDescent="0.2">
      <c r="A36" s="8" t="s">
        <v>41</v>
      </c>
      <c r="B36" s="9">
        <v>20029658</v>
      </c>
      <c r="C36" s="9">
        <v>0</v>
      </c>
      <c r="D36" s="10">
        <f t="shared" si="1"/>
        <v>20029658</v>
      </c>
      <c r="E36" s="9">
        <v>20029658</v>
      </c>
      <c r="F36" s="9">
        <v>20009002</v>
      </c>
      <c r="G36" s="10">
        <f t="shared" si="2"/>
        <v>0</v>
      </c>
    </row>
    <row r="37" spans="1:7" s="11" customFormat="1" ht="12" x14ac:dyDescent="0.2">
      <c r="A37" s="8" t="s">
        <v>42</v>
      </c>
      <c r="B37" s="9">
        <v>1742796973</v>
      </c>
      <c r="C37" s="9">
        <v>-464663037.92000008</v>
      </c>
      <c r="D37" s="10">
        <f t="shared" si="1"/>
        <v>1278133935.0799999</v>
      </c>
      <c r="E37" s="9">
        <v>1278133935.0799999</v>
      </c>
      <c r="F37" s="9">
        <v>1278133935.0799999</v>
      </c>
      <c r="G37" s="10">
        <f t="shared" si="2"/>
        <v>0</v>
      </c>
    </row>
    <row r="38" spans="1:7" s="11" customFormat="1" ht="12" x14ac:dyDescent="0.2">
      <c r="A38" s="8" t="s">
        <v>43</v>
      </c>
      <c r="B38" s="9">
        <v>41952044.859999999</v>
      </c>
      <c r="C38" s="9">
        <v>760144.26999999583</v>
      </c>
      <c r="D38" s="10">
        <f t="shared" si="1"/>
        <v>42712189.129999995</v>
      </c>
      <c r="E38" s="9">
        <v>42712189.129999995</v>
      </c>
      <c r="F38" s="9">
        <v>42712189.129999995</v>
      </c>
      <c r="G38" s="10">
        <f t="shared" si="2"/>
        <v>0</v>
      </c>
    </row>
    <row r="39" spans="1:7" s="11" customFormat="1" ht="12" x14ac:dyDescent="0.2">
      <c r="A39" s="8" t="s">
        <v>44</v>
      </c>
      <c r="B39" s="9">
        <v>36105787.670000002</v>
      </c>
      <c r="C39" s="9">
        <v>684331.04999999702</v>
      </c>
      <c r="D39" s="10">
        <f t="shared" si="1"/>
        <v>36790118.719999999</v>
      </c>
      <c r="E39" s="9">
        <v>36790118.719999999</v>
      </c>
      <c r="F39" s="9">
        <v>36638672.880000003</v>
      </c>
      <c r="G39" s="10">
        <f t="shared" si="2"/>
        <v>0</v>
      </c>
    </row>
    <row r="40" spans="1:7" s="11" customFormat="1" ht="12" x14ac:dyDescent="0.2">
      <c r="A40" s="8" t="s">
        <v>45</v>
      </c>
      <c r="B40" s="9">
        <v>1749653036</v>
      </c>
      <c r="C40" s="9">
        <v>-335773100.96000028</v>
      </c>
      <c r="D40" s="10">
        <f t="shared" si="1"/>
        <v>1413879935.0399997</v>
      </c>
      <c r="E40" s="9">
        <v>1413879935.0399997</v>
      </c>
      <c r="F40" s="9">
        <v>1410442150.0399997</v>
      </c>
      <c r="G40" s="10">
        <f t="shared" si="2"/>
        <v>0</v>
      </c>
    </row>
    <row r="41" spans="1:7" s="11" customFormat="1" ht="12" x14ac:dyDescent="0.2">
      <c r="A41" s="12" t="s">
        <v>46</v>
      </c>
      <c r="B41" s="13">
        <v>51712934.919999994</v>
      </c>
      <c r="C41" s="13">
        <v>14434221.800000004</v>
      </c>
      <c r="D41" s="14">
        <f t="shared" si="1"/>
        <v>66147156.719999999</v>
      </c>
      <c r="E41" s="13">
        <v>66147156.719999999</v>
      </c>
      <c r="F41" s="13">
        <v>65931237.539999999</v>
      </c>
      <c r="G41" s="14">
        <f t="shared" si="2"/>
        <v>0</v>
      </c>
    </row>
    <row r="42" spans="1:7" s="11" customFormat="1" ht="6.75" customHeight="1" x14ac:dyDescent="0.2">
      <c r="A42" s="8"/>
      <c r="B42" s="10"/>
      <c r="C42" s="10"/>
      <c r="D42" s="10"/>
      <c r="E42" s="10"/>
      <c r="F42" s="10"/>
      <c r="G42" s="10"/>
    </row>
    <row r="43" spans="1:7" s="11" customFormat="1" ht="12" x14ac:dyDescent="0.2">
      <c r="A43" s="15" t="s">
        <v>47</v>
      </c>
      <c r="B43" s="16">
        <f t="shared" ref="B43:G43" si="3">SUM(B44:B59)</f>
        <v>30860589553</v>
      </c>
      <c r="C43" s="16">
        <f t="shared" si="3"/>
        <v>5713449756.7800121</v>
      </c>
      <c r="D43" s="16">
        <f t="shared" si="3"/>
        <v>36574039309.780014</v>
      </c>
      <c r="E43" s="16">
        <f t="shared" si="3"/>
        <v>34045993538.280003</v>
      </c>
      <c r="F43" s="16">
        <f t="shared" si="3"/>
        <v>33569458886.099998</v>
      </c>
      <c r="G43" s="16">
        <f t="shared" si="3"/>
        <v>2528045771.5000072</v>
      </c>
    </row>
    <row r="44" spans="1:7" s="11" customFormat="1" ht="12" x14ac:dyDescent="0.2">
      <c r="A44" s="8" t="s">
        <v>14</v>
      </c>
      <c r="B44" s="9">
        <v>0</v>
      </c>
      <c r="C44" s="9">
        <v>469000</v>
      </c>
      <c r="D44" s="10">
        <f t="shared" ref="D44:D59" si="4">B44+C44</f>
        <v>469000</v>
      </c>
      <c r="E44" s="9">
        <v>469000</v>
      </c>
      <c r="F44" s="9">
        <v>469000</v>
      </c>
      <c r="G44" s="10">
        <f t="shared" ref="G44:G59" si="5">D44-E44</f>
        <v>0</v>
      </c>
    </row>
    <row r="45" spans="1:7" s="11" customFormat="1" ht="12" x14ac:dyDescent="0.2">
      <c r="A45" s="8" t="s">
        <v>15</v>
      </c>
      <c r="B45" s="9">
        <v>0</v>
      </c>
      <c r="C45" s="9">
        <v>1531678.69</v>
      </c>
      <c r="D45" s="10">
        <f t="shared" si="4"/>
        <v>1531678.69</v>
      </c>
      <c r="E45" s="9">
        <v>1531678.69</v>
      </c>
      <c r="F45" s="9">
        <v>1531678.69</v>
      </c>
      <c r="G45" s="10">
        <f t="shared" si="5"/>
        <v>0</v>
      </c>
    </row>
    <row r="46" spans="1:7" s="11" customFormat="1" ht="12" x14ac:dyDescent="0.2">
      <c r="A46" s="8" t="s">
        <v>17</v>
      </c>
      <c r="B46" s="9">
        <v>261699999.99999997</v>
      </c>
      <c r="C46" s="9">
        <v>291416580.73000014</v>
      </c>
      <c r="D46" s="10">
        <f t="shared" si="4"/>
        <v>553116580.73000014</v>
      </c>
      <c r="E46" s="9">
        <v>220836203.57000011</v>
      </c>
      <c r="F46" s="9">
        <v>201086406.81000003</v>
      </c>
      <c r="G46" s="10">
        <f t="shared" si="5"/>
        <v>332280377.16000003</v>
      </c>
    </row>
    <row r="47" spans="1:7" s="11" customFormat="1" ht="12" x14ac:dyDescent="0.2">
      <c r="A47" s="8" t="s">
        <v>18</v>
      </c>
      <c r="B47" s="9">
        <v>0</v>
      </c>
      <c r="C47" s="9">
        <v>1198457633.0500009</v>
      </c>
      <c r="D47" s="10">
        <f t="shared" si="4"/>
        <v>1198457633.0500009</v>
      </c>
      <c r="E47" s="9">
        <v>1124690101.25</v>
      </c>
      <c r="F47" s="9">
        <v>1124690101.25</v>
      </c>
      <c r="G47" s="10">
        <f t="shared" si="5"/>
        <v>73767531.800000906</v>
      </c>
    </row>
    <row r="48" spans="1:7" s="11" customFormat="1" ht="12" x14ac:dyDescent="0.2">
      <c r="A48" s="8" t="s">
        <v>19</v>
      </c>
      <c r="B48" s="9">
        <v>0</v>
      </c>
      <c r="C48" s="9">
        <v>30182588.690000001</v>
      </c>
      <c r="D48" s="10">
        <f t="shared" si="4"/>
        <v>30182588.690000001</v>
      </c>
      <c r="E48" s="9">
        <v>29796843.75</v>
      </c>
      <c r="F48" s="9">
        <v>29796843.75</v>
      </c>
      <c r="G48" s="10">
        <f t="shared" si="5"/>
        <v>385744.94000000134</v>
      </c>
    </row>
    <row r="49" spans="1:7" s="11" customFormat="1" ht="12" x14ac:dyDescent="0.2">
      <c r="A49" s="8" t="s">
        <v>21</v>
      </c>
      <c r="B49" s="9">
        <v>0</v>
      </c>
      <c r="C49" s="9">
        <v>2250000</v>
      </c>
      <c r="D49" s="10">
        <f t="shared" si="4"/>
        <v>2250000</v>
      </c>
      <c r="E49" s="9">
        <v>1015400</v>
      </c>
      <c r="F49" s="9">
        <v>1015400</v>
      </c>
      <c r="G49" s="10">
        <f t="shared" si="5"/>
        <v>1234600</v>
      </c>
    </row>
    <row r="50" spans="1:7" s="11" customFormat="1" ht="12" x14ac:dyDescent="0.2">
      <c r="A50" s="8" t="s">
        <v>22</v>
      </c>
      <c r="B50" s="9">
        <v>0</v>
      </c>
      <c r="C50" s="9">
        <v>41966850.259999998</v>
      </c>
      <c r="D50" s="10">
        <f t="shared" si="4"/>
        <v>41966850.259999998</v>
      </c>
      <c r="E50" s="9">
        <v>39101542.090000011</v>
      </c>
      <c r="F50" s="9">
        <v>39101542.090000011</v>
      </c>
      <c r="G50" s="10">
        <f t="shared" si="5"/>
        <v>2865308.1699999869</v>
      </c>
    </row>
    <row r="51" spans="1:7" s="11" customFormat="1" ht="12" x14ac:dyDescent="0.2">
      <c r="A51" s="8" t="s">
        <v>23</v>
      </c>
      <c r="B51" s="9">
        <v>0</v>
      </c>
      <c r="C51" s="9">
        <v>9865985.5999999996</v>
      </c>
      <c r="D51" s="10">
        <f t="shared" si="4"/>
        <v>9865985.5999999996</v>
      </c>
      <c r="E51" s="9">
        <v>0</v>
      </c>
      <c r="F51" s="9">
        <v>0</v>
      </c>
      <c r="G51" s="10">
        <f t="shared" si="5"/>
        <v>9865985.5999999996</v>
      </c>
    </row>
    <row r="52" spans="1:7" s="11" customFormat="1" ht="12" x14ac:dyDescent="0.2">
      <c r="A52" s="8" t="s">
        <v>24</v>
      </c>
      <c r="B52" s="9">
        <v>15287618082.999998</v>
      </c>
      <c r="C52" s="9">
        <v>1526053354.7100067</v>
      </c>
      <c r="D52" s="10">
        <f t="shared" si="4"/>
        <v>16813671437.710005</v>
      </c>
      <c r="E52" s="9">
        <v>16568114973.42</v>
      </c>
      <c r="F52" s="9">
        <v>16156665071.839998</v>
      </c>
      <c r="G52" s="10">
        <f t="shared" si="5"/>
        <v>245556464.29000473</v>
      </c>
    </row>
    <row r="53" spans="1:7" s="11" customFormat="1" ht="12" x14ac:dyDescent="0.2">
      <c r="A53" s="8" t="s">
        <v>25</v>
      </c>
      <c r="B53" s="9">
        <v>0</v>
      </c>
      <c r="C53" s="9">
        <v>614251.88</v>
      </c>
      <c r="D53" s="10">
        <f t="shared" si="4"/>
        <v>614251.88</v>
      </c>
      <c r="E53" s="9">
        <v>614251.88</v>
      </c>
      <c r="F53" s="9">
        <v>614251.88</v>
      </c>
      <c r="G53" s="10">
        <f t="shared" si="5"/>
        <v>0</v>
      </c>
    </row>
    <row r="54" spans="1:7" s="11" customFormat="1" ht="12" x14ac:dyDescent="0.2">
      <c r="A54" s="8" t="s">
        <v>26</v>
      </c>
      <c r="B54" s="9">
        <v>3061095227.4899993</v>
      </c>
      <c r="C54" s="9">
        <v>383091523.14000273</v>
      </c>
      <c r="D54" s="10">
        <f t="shared" si="4"/>
        <v>3444186750.630002</v>
      </c>
      <c r="E54" s="9">
        <v>1583577707.5600004</v>
      </c>
      <c r="F54" s="9">
        <v>1542946940.0400009</v>
      </c>
      <c r="G54" s="10">
        <f t="shared" si="5"/>
        <v>1860609043.0700016</v>
      </c>
    </row>
    <row r="55" spans="1:7" s="11" customFormat="1" ht="12" x14ac:dyDescent="0.2">
      <c r="A55" s="8" t="s">
        <v>27</v>
      </c>
      <c r="B55" s="9">
        <v>9380500</v>
      </c>
      <c r="C55" s="9">
        <v>-9380500</v>
      </c>
      <c r="D55" s="10">
        <f t="shared" si="4"/>
        <v>0</v>
      </c>
      <c r="E55" s="9">
        <v>0</v>
      </c>
      <c r="F55" s="9">
        <v>0</v>
      </c>
      <c r="G55" s="10">
        <f t="shared" si="5"/>
        <v>0</v>
      </c>
    </row>
    <row r="56" spans="1:7" s="11" customFormat="1" ht="12" x14ac:dyDescent="0.2">
      <c r="A56" s="8" t="s">
        <v>32</v>
      </c>
      <c r="B56" s="9">
        <v>0</v>
      </c>
      <c r="C56" s="9">
        <v>54264182.859999999</v>
      </c>
      <c r="D56" s="10">
        <f t="shared" si="4"/>
        <v>54264182.859999999</v>
      </c>
      <c r="E56" s="9">
        <v>52790739.840000004</v>
      </c>
      <c r="F56" s="9">
        <v>48086553.520000003</v>
      </c>
      <c r="G56" s="10">
        <f t="shared" si="5"/>
        <v>1473443.0199999958</v>
      </c>
    </row>
    <row r="57" spans="1:7" s="11" customFormat="1" ht="12" x14ac:dyDescent="0.2">
      <c r="A57" s="8" t="s">
        <v>36</v>
      </c>
      <c r="B57" s="9">
        <v>4720106541.999999</v>
      </c>
      <c r="C57" s="9">
        <v>2143473447.2900009</v>
      </c>
      <c r="D57" s="10">
        <f t="shared" si="4"/>
        <v>6863579989.29</v>
      </c>
      <c r="E57" s="9">
        <v>6863572715.8400002</v>
      </c>
      <c r="F57" s="9">
        <v>6863572715.8400002</v>
      </c>
      <c r="G57" s="10">
        <f t="shared" si="5"/>
        <v>7273.4499998092651</v>
      </c>
    </row>
    <row r="58" spans="1:7" s="11" customFormat="1" ht="12" x14ac:dyDescent="0.2">
      <c r="A58" s="8" t="s">
        <v>48</v>
      </c>
      <c r="B58" s="9">
        <v>4906493741.5100002</v>
      </c>
      <c r="C58" s="9">
        <v>-27852627.43999958</v>
      </c>
      <c r="D58" s="10">
        <f t="shared" si="4"/>
        <v>4878641114.0700006</v>
      </c>
      <c r="E58" s="9">
        <v>4878641114.0699987</v>
      </c>
      <c r="F58" s="9">
        <v>4878641114.0699987</v>
      </c>
      <c r="G58" s="10">
        <f t="shared" si="5"/>
        <v>0</v>
      </c>
    </row>
    <row r="59" spans="1:7" s="11" customFormat="1" ht="12" x14ac:dyDescent="0.2">
      <c r="A59" s="8" t="s">
        <v>42</v>
      </c>
      <c r="B59" s="9">
        <v>2614195459</v>
      </c>
      <c r="C59" s="9">
        <v>67045807.320000172</v>
      </c>
      <c r="D59" s="10">
        <f t="shared" si="4"/>
        <v>2681241266.3200002</v>
      </c>
      <c r="E59" s="9">
        <v>2681241266.3200002</v>
      </c>
      <c r="F59" s="9">
        <v>2681241266.3200002</v>
      </c>
      <c r="G59" s="10">
        <f t="shared" si="5"/>
        <v>0</v>
      </c>
    </row>
    <row r="60" spans="1:7" s="11" customFormat="1" ht="12" x14ac:dyDescent="0.2">
      <c r="A60" s="17"/>
      <c r="B60" s="10"/>
      <c r="C60" s="10"/>
      <c r="D60" s="10"/>
      <c r="E60" s="10"/>
      <c r="F60" s="10"/>
      <c r="G60" s="10"/>
    </row>
    <row r="61" spans="1:7" s="11" customFormat="1" ht="12" x14ac:dyDescent="0.2">
      <c r="A61" s="18" t="s">
        <v>49</v>
      </c>
      <c r="B61" s="16">
        <f t="shared" ref="B61:G61" si="6">B8+B43</f>
        <v>71673189153.000015</v>
      </c>
      <c r="C61" s="16">
        <f t="shared" si="6"/>
        <v>6521776346.3299961</v>
      </c>
      <c r="D61" s="16">
        <f t="shared" si="6"/>
        <v>78194965499.330017</v>
      </c>
      <c r="E61" s="16">
        <f t="shared" si="6"/>
        <v>75045133083.959991</v>
      </c>
      <c r="F61" s="16">
        <f t="shared" si="6"/>
        <v>72889618876.039993</v>
      </c>
      <c r="G61" s="16">
        <f t="shared" si="6"/>
        <v>3149832415.370008</v>
      </c>
    </row>
    <row r="62" spans="1:7" s="21" customFormat="1" ht="11.25" customHeight="1" x14ac:dyDescent="0.25">
      <c r="A62" s="19"/>
      <c r="B62" s="20"/>
      <c r="C62" s="20"/>
      <c r="D62" s="20"/>
      <c r="E62" s="20"/>
      <c r="F62" s="20"/>
      <c r="G62" s="20"/>
    </row>
    <row r="63" spans="1:7" s="21" customFormat="1" ht="5.25" customHeight="1" x14ac:dyDescent="0.25"/>
    <row r="64" spans="1:7" s="22" customFormat="1" ht="28.5" customHeight="1" x14ac:dyDescent="0.25">
      <c r="A64" s="35" t="s">
        <v>50</v>
      </c>
      <c r="B64" s="35"/>
      <c r="C64" s="35"/>
      <c r="D64" s="35"/>
      <c r="E64" s="35"/>
      <c r="F64" s="35"/>
      <c r="G64" s="35"/>
    </row>
    <row r="65" spans="1:7" s="22" customFormat="1" x14ac:dyDescent="0.25">
      <c r="A65" s="23" t="s">
        <v>51</v>
      </c>
      <c r="B65" s="24"/>
      <c r="C65" s="24"/>
      <c r="D65" s="24"/>
      <c r="E65" s="24"/>
      <c r="F65" s="24"/>
      <c r="G65" s="24"/>
    </row>
    <row r="66" spans="1:7" s="27" customFormat="1" ht="14.25" x14ac:dyDescent="0.2">
      <c r="A66" s="25"/>
      <c r="B66" s="26"/>
      <c r="C66" s="26"/>
      <c r="D66" s="26"/>
      <c r="E66" s="26"/>
      <c r="F66" s="26"/>
      <c r="G66" s="26"/>
    </row>
    <row r="67" spans="1:7" s="27" customFormat="1" ht="14.25" x14ac:dyDescent="0.2">
      <c r="A67" s="25"/>
      <c r="B67" s="26"/>
      <c r="C67" s="26"/>
      <c r="D67" s="26"/>
      <c r="E67" s="26"/>
      <c r="F67" s="26"/>
      <c r="G67" s="26"/>
    </row>
    <row r="68" spans="1:7" s="27" customFormat="1" ht="14.25" x14ac:dyDescent="0.2">
      <c r="A68" s="25"/>
      <c r="B68" s="26"/>
      <c r="C68" s="26"/>
      <c r="D68" s="26"/>
      <c r="E68" s="26"/>
      <c r="F68" s="26"/>
      <c r="G68" s="26"/>
    </row>
    <row r="69" spans="1:7" s="27" customFormat="1" ht="14.25" x14ac:dyDescent="0.2">
      <c r="A69" s="25"/>
      <c r="B69" s="26"/>
      <c r="C69" s="26"/>
      <c r="D69" s="26"/>
      <c r="E69" s="26"/>
      <c r="F69" s="26"/>
      <c r="G69" s="26"/>
    </row>
    <row r="70" spans="1:7" s="27" customFormat="1" ht="14.25" x14ac:dyDescent="0.2">
      <c r="A70" s="25"/>
      <c r="B70" s="28"/>
      <c r="C70" s="28"/>
      <c r="D70" s="28"/>
      <c r="E70" s="28"/>
      <c r="F70" s="28"/>
      <c r="G70" s="28"/>
    </row>
    <row r="71" spans="1:7" s="27" customFormat="1" ht="14.25" x14ac:dyDescent="0.2">
      <c r="A71" s="25"/>
      <c r="B71" s="28"/>
      <c r="C71" s="28"/>
      <c r="D71" s="28"/>
      <c r="E71" s="28"/>
      <c r="F71" s="28"/>
      <c r="G71" s="28"/>
    </row>
    <row r="72" spans="1:7" s="27" customFormat="1" ht="14.25" x14ac:dyDescent="0.2">
      <c r="A72" s="26"/>
      <c r="B72" s="26"/>
      <c r="C72" s="26"/>
      <c r="D72" s="26"/>
      <c r="E72" s="26"/>
      <c r="F72" s="26"/>
      <c r="G72" s="26"/>
    </row>
    <row r="73" spans="1:7" s="30" customFormat="1" x14ac:dyDescent="0.25">
      <c r="A73" s="29"/>
    </row>
    <row r="74" spans="1:7" s="30" customFormat="1" x14ac:dyDescent="0.25"/>
    <row r="75" spans="1:7" s="30" customFormat="1" x14ac:dyDescent="0.25">
      <c r="B75" s="31"/>
      <c r="C75" s="31"/>
      <c r="D75" s="31"/>
      <c r="E75" s="31"/>
      <c r="F75" s="31"/>
      <c r="G75" s="31"/>
    </row>
    <row r="76" spans="1:7" s="30" customFormat="1" x14ac:dyDescent="0.25">
      <c r="B76" s="31"/>
      <c r="C76" s="31"/>
      <c r="D76" s="31"/>
      <c r="E76" s="31"/>
      <c r="F76" s="31"/>
      <c r="G76" s="31"/>
    </row>
    <row r="77" spans="1:7" s="30" customFormat="1" x14ac:dyDescent="0.25">
      <c r="B77" s="31"/>
      <c r="C77" s="31"/>
      <c r="D77" s="31"/>
      <c r="E77" s="31"/>
      <c r="F77" s="31"/>
      <c r="G77" s="31"/>
    </row>
    <row r="78" spans="1:7" s="30" customFormat="1" x14ac:dyDescent="0.25">
      <c r="B78" s="31"/>
      <c r="C78" s="31"/>
      <c r="D78" s="31"/>
      <c r="E78" s="31"/>
      <c r="F78" s="31"/>
      <c r="G78" s="31"/>
    </row>
    <row r="81" spans="2:7" x14ac:dyDescent="0.25">
      <c r="B81" s="32"/>
      <c r="C81" s="32"/>
      <c r="D81" s="32"/>
      <c r="E81" s="32"/>
      <c r="F81" s="32"/>
      <c r="G81" s="32"/>
    </row>
    <row r="82" spans="2:7" x14ac:dyDescent="0.25">
      <c r="B82" s="32"/>
      <c r="C82" s="32"/>
      <c r="D82" s="32"/>
      <c r="E82" s="32"/>
      <c r="F82" s="32"/>
      <c r="G82" s="32"/>
    </row>
  </sheetData>
  <sheetProtection insertRows="0"/>
  <mergeCells count="12">
    <mergeCell ref="F6:F7"/>
    <mergeCell ref="A64:G64"/>
    <mergeCell ref="A1:G1"/>
    <mergeCell ref="A2:G2"/>
    <mergeCell ref="A3:G3"/>
    <mergeCell ref="A4:G4"/>
    <mergeCell ref="A5:A7"/>
    <mergeCell ref="B5:F5"/>
    <mergeCell ref="G5:G7"/>
    <mergeCell ref="B6:B7"/>
    <mergeCell ref="D6:D7"/>
    <mergeCell ref="E6:E7"/>
  </mergeCells>
  <dataValidations count="1">
    <dataValidation type="whole" allowBlank="1" showInputMessage="1" showErrorMessage="1" error="Solo importes sin decimales, por favor." sqref="B8:G61">
      <formula1>-999999999999</formula1>
      <formula2>999999999999</formula2>
    </dataValidation>
  </dataValidations>
  <printOptions horizontalCentered="1"/>
  <pageMargins left="0.39370078740157483" right="0.39370078740157483" top="0.91" bottom="0.78740157480314965" header="0.35433070866141736" footer="0.27559055118110237"/>
  <pageSetup scale="75" firstPageNumber="158" orientation="landscape" useFirstPageNumber="1" r:id="rId1"/>
  <headerFooter>
    <oddHeader>&amp;C&amp;"Encode Sans Medium,Negrita"&amp;10PODER EJECUTIVO
DEL ESTADO DE TAMAULIPAS&amp;"-,Negrita"&amp;11
&amp;"-,Normal"&amp;G</oddHeader>
    <oddFooter>&amp;C&amp;G
&amp;"Encode Sans Medium,Negrita"&amp;10Anexos</oddFooter>
  </headerFooter>
  <rowBreaks count="1" manualBreakCount="1">
    <brk id="41"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 Analítico Egresos CA De</vt:lpstr>
      <vt:lpstr>'LDF Analítico Egresos CA De'!Área_de_impresión</vt:lpstr>
      <vt:lpstr>'LDF Analítico Egresos CA De'!Títulos_a_imprimir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Jose Antonio Torres Gonzalez</cp:lastModifiedBy>
  <dcterms:created xsi:type="dcterms:W3CDTF">2024-01-27T21:14:04Z</dcterms:created>
  <dcterms:modified xsi:type="dcterms:W3CDTF">2024-01-30T19:20:03Z</dcterms:modified>
</cp:coreProperties>
</file>