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Endeudamiento  DIC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'Endeudamiento  DIC'!$A$1:$E$44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E27" i="1"/>
  <c r="E26" i="1"/>
  <c r="E25" i="1"/>
  <c r="E28" i="1" s="1"/>
  <c r="E24" i="1"/>
  <c r="D22" i="1"/>
  <c r="D29" i="1" s="1"/>
  <c r="D35" i="1" s="1"/>
  <c r="C22" i="1"/>
  <c r="C29" i="1" s="1"/>
  <c r="C35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2" i="1" s="1"/>
  <c r="E29" i="1" s="1"/>
  <c r="E35" i="1" s="1"/>
</calcChain>
</file>

<file path=xl/sharedStrings.xml><?xml version="1.0" encoding="utf-8"?>
<sst xmlns="http://schemas.openxmlformats.org/spreadsheetml/2006/main" count="37" uniqueCount="37">
  <si>
    <t>Endeudamiento Neto</t>
  </si>
  <si>
    <t>Del 1 de Enero al 31 de Diciembre de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</si>
  <si>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</si>
  <si>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</si>
  <si>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</si>
  <si>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</si>
  <si>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</si>
  <si>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</si>
  <si>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</si>
  <si>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</si>
  <si>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</si>
  <si>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</si>
  <si>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</si>
  <si>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</si>
  <si>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</si>
  <si>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</si>
  <si>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</si>
  <si>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</si>
  <si>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</si>
  <si>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</si>
  <si>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</si>
  <si>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</si>
  <si>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</si>
  <si>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</si>
  <si>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</si>
  <si>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</si>
  <si>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</si>
  <si>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1'000 MDP Santander</t>
  </si>
  <si>
    <t>Pagaré 3000 MDP Scotiabank</t>
  </si>
  <si>
    <t>Pagaré 500 MDP HSBC-1</t>
  </si>
  <si>
    <t>Pagaré 500 MDP HSBC-2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</si>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</sst>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Encode Sans Expanded SemiBold"/>
    </font>
    <font>
      <sz val="10"/>
      <name val="Encode Sans Expanded SemiBold"/>
    </font>
    <font>
      <b/>
      <sz val="7"/>
      <name val="Encode Sans Expanded SemiBold"/>
    </font>
    <font>
      <sz val="11"/>
      <color theme="1"/>
      <name val="Encode Sans Expanded SemiBold"/>
    </font>
    <font>
      <b/>
      <sz val="9"/>
      <color theme="0"/>
      <name val="Encode Sans"/>
    </font>
    <font>
      <sz val="11"/>
      <color theme="0"/>
      <name val="DINPro-Regular"/>
      <family val="3"/>
    </font>
    <font>
      <b/>
      <sz val="11"/>
      <color theme="0"/>
      <name val="DINPro-Regular"/>
      <family val="3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7" fillId="2" borderId="0" xfId="0" applyFont="1" applyFill="1"/>
    <xf numFmtId="0" fontId="7" fillId="0" borderId="0" xfId="0" applyFont="1"/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164" fontId="12" fillId="2" borderId="7" xfId="1" applyNumberFormat="1" applyFont="1" applyFill="1" applyBorder="1" applyAlignment="1" applyProtection="1">
      <alignment horizontal="center" vertical="center"/>
    </xf>
    <xf numFmtId="164" fontId="12" fillId="2" borderId="8" xfId="1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13" fillId="0" borderId="3" xfId="0" applyFont="1" applyBorder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3" fontId="13" fillId="0" borderId="3" xfId="0" applyNumberFormat="1" applyFont="1" applyBorder="1" applyAlignment="1" applyProtection="1">
      <protection locked="0"/>
    </xf>
    <xf numFmtId="3" fontId="13" fillId="0" borderId="3" xfId="0" applyNumberFormat="1" applyFont="1" applyFill="1" applyBorder="1" applyAlignment="1" applyProtection="1">
      <alignment horizontal="right"/>
      <protection locked="0"/>
    </xf>
    <xf numFmtId="3" fontId="13" fillId="0" borderId="4" xfId="0" applyNumberFormat="1" applyFont="1" applyBorder="1" applyAlignment="1" applyProtection="1">
      <alignment horizontal="right"/>
    </xf>
    <xf numFmtId="0" fontId="14" fillId="0" borderId="0" xfId="0" applyFont="1"/>
    <xf numFmtId="3" fontId="13" fillId="0" borderId="4" xfId="0" applyNumberFormat="1" applyFont="1" applyBorder="1" applyAlignment="1" applyProtection="1">
      <alignment horizontal="right"/>
      <protection locked="0"/>
    </xf>
    <xf numFmtId="4" fontId="14" fillId="0" borderId="0" xfId="0" applyNumberFormat="1" applyFont="1"/>
    <xf numFmtId="3" fontId="13" fillId="0" borderId="3" xfId="0" applyNumberFormat="1" applyFont="1" applyBorder="1" applyAlignment="1" applyProtection="1">
      <alignment horizontal="right"/>
      <protection locked="0"/>
    </xf>
    <xf numFmtId="3" fontId="13" fillId="2" borderId="3" xfId="0" applyNumberFormat="1" applyFont="1" applyFill="1" applyBorder="1" applyAlignment="1" applyProtection="1">
      <alignment horizontal="right"/>
      <protection locked="0"/>
    </xf>
    <xf numFmtId="3" fontId="15" fillId="0" borderId="3" xfId="0" applyNumberFormat="1" applyFont="1" applyBorder="1" applyAlignment="1" applyProtection="1">
      <alignment horizontal="right"/>
      <protection locked="0"/>
    </xf>
    <xf numFmtId="3" fontId="15" fillId="0" borderId="4" xfId="0" applyNumberFormat="1" applyFont="1" applyBorder="1" applyAlignment="1" applyProtection="1">
      <alignment horizontal="right"/>
      <protection locked="0"/>
    </xf>
    <xf numFmtId="0" fontId="16" fillId="0" borderId="0" xfId="0" applyFont="1"/>
    <xf numFmtId="4" fontId="16" fillId="0" borderId="0" xfId="0" applyNumberFormat="1" applyFont="1"/>
    <xf numFmtId="4" fontId="2" fillId="2" borderId="0" xfId="0" applyNumberFormat="1" applyFont="1" applyFill="1"/>
    <xf numFmtId="3" fontId="16" fillId="0" borderId="0" xfId="0" applyNumberFormat="1" applyFont="1"/>
    <xf numFmtId="3" fontId="16" fillId="0" borderId="3" xfId="0" applyNumberFormat="1" applyFont="1" applyBorder="1" applyAlignment="1" applyProtection="1">
      <protection locked="0"/>
    </xf>
    <xf numFmtId="3" fontId="16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3" fontId="15" fillId="0" borderId="4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 applyProtection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right"/>
    </xf>
    <xf numFmtId="3" fontId="11" fillId="4" borderId="4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Alignment="1">
      <alignment vertical="center"/>
    </xf>
    <xf numFmtId="164" fontId="11" fillId="2" borderId="3" xfId="1" applyNumberFormat="1" applyFont="1" applyFill="1" applyBorder="1" applyAlignment="1" applyProtection="1">
      <alignment horizontal="left" vertical="center"/>
    </xf>
    <xf numFmtId="164" fontId="11" fillId="2" borderId="7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right"/>
      <protection locked="0"/>
    </xf>
    <xf numFmtId="0" fontId="16" fillId="0" borderId="4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7" xfId="1" applyNumberFormat="1" applyFont="1" applyFill="1" applyBorder="1" applyAlignment="1" applyProtection="1">
      <alignment horizontal="center" vertical="center"/>
    </xf>
    <xf numFmtId="164" fontId="12" fillId="3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167638</xdr:colOff>
      <xdr:row>2</xdr:row>
      <xdr:rowOff>196125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95250"/>
          <a:ext cx="195833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L38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29" customWidth="1"/>
    <col min="2" max="2" width="40.28515625" customWidth="1"/>
    <col min="3" max="3" width="27.85546875" customWidth="1"/>
    <col min="4" max="4" width="25" customWidth="1"/>
    <col min="5" max="5" width="26.85546875" customWidth="1"/>
    <col min="6" max="6" width="3.140625" customWidth="1"/>
    <col min="10" max="10" width="11.140625" bestFit="1" customWidth="1"/>
    <col min="11" max="11" width="14.7109375" bestFit="1" customWidth="1"/>
    <col min="12" max="12" width="13.5703125" bestFit="1" customWidth="1"/>
  </cols>
  <sheetData>
    <row r="1" spans="1:12" s="1" customFormat="1" ht="27.75" customHeight="1" x14ac:dyDescent="0.45">
      <c r="A1" s="47" t="s">
        <v>0</v>
      </c>
      <c r="B1" s="47"/>
      <c r="C1" s="47"/>
      <c r="D1" s="47"/>
      <c r="E1" s="47"/>
    </row>
    <row r="2" spans="1:12" s="1" customFormat="1" ht="21" customHeight="1" x14ac:dyDescent="0.45">
      <c r="A2" s="47" t="s">
        <v>1</v>
      </c>
      <c r="B2" s="47"/>
      <c r="C2" s="47"/>
      <c r="D2" s="47"/>
      <c r="E2" s="47"/>
    </row>
    <row r="3" spans="1:12" s="1" customFormat="1" ht="18.75" customHeight="1" x14ac:dyDescent="0.45">
      <c r="A3" s="48" t="s">
        <v>2</v>
      </c>
      <c r="B3" s="48"/>
      <c r="C3" s="48"/>
      <c r="D3" s="48"/>
      <c r="E3" s="48"/>
    </row>
    <row r="4" spans="1:12" s="3" customFormat="1" ht="6" customHeight="1" x14ac:dyDescent="0.55000000000000004">
      <c r="A4" s="2"/>
      <c r="B4" s="2"/>
      <c r="C4" s="2"/>
      <c r="D4" s="2"/>
      <c r="E4" s="2"/>
    </row>
    <row r="5" spans="1:12" s="6" customFormat="1" ht="20.25" customHeight="1" x14ac:dyDescent="0.25">
      <c r="A5" s="49" t="s">
        <v>3</v>
      </c>
      <c r="B5" s="50"/>
      <c r="C5" s="4" t="s">
        <v>4</v>
      </c>
      <c r="D5" s="4" t="s">
        <v>5</v>
      </c>
      <c r="E5" s="5" t="s">
        <v>6</v>
      </c>
    </row>
    <row r="6" spans="1:12" s="6" customFormat="1" ht="17.25" customHeight="1" x14ac:dyDescent="0.25">
      <c r="A6" s="51"/>
      <c r="B6" s="52"/>
      <c r="C6" s="4" t="s">
        <v>7</v>
      </c>
      <c r="D6" s="4" t="s">
        <v>8</v>
      </c>
      <c r="E6" s="5" t="s">
        <v>9</v>
      </c>
    </row>
    <row r="7" spans="1:12" s="7" customFormat="1" ht="17.25" customHeight="1" x14ac:dyDescent="0.25">
      <c r="A7" s="53" t="s">
        <v>10</v>
      </c>
      <c r="B7" s="54"/>
      <c r="C7" s="54"/>
      <c r="D7" s="54"/>
      <c r="E7" s="55"/>
    </row>
    <row r="8" spans="1:12" s="10" customFormat="1" x14ac:dyDescent="0.25">
      <c r="A8" s="45" t="s">
        <v>11</v>
      </c>
      <c r="B8" s="46"/>
      <c r="C8" s="46"/>
      <c r="D8" s="8"/>
      <c r="E8" s="9"/>
    </row>
    <row r="9" spans="1:12" s="16" customFormat="1" ht="17.25" customHeight="1" x14ac:dyDescent="0.2">
      <c r="A9" s="11" t="s">
        <v>12</v>
      </c>
      <c r="B9" s="12"/>
      <c r="C9" s="13"/>
      <c r="D9" s="14">
        <v>54945060</v>
      </c>
      <c r="E9" s="15">
        <f t="shared" ref="E9:E17" si="0">C9-D9</f>
        <v>-54945060</v>
      </c>
    </row>
    <row r="10" spans="1:12" s="16" customFormat="1" ht="17.25" customHeight="1" x14ac:dyDescent="0.2">
      <c r="A10" s="11" t="s">
        <v>13</v>
      </c>
      <c r="B10" s="12"/>
      <c r="C10" s="13"/>
      <c r="D10" s="14">
        <v>17144120</v>
      </c>
      <c r="E10" s="15">
        <f t="shared" si="0"/>
        <v>-17144120</v>
      </c>
    </row>
    <row r="11" spans="1:12" s="16" customFormat="1" ht="17.25" customHeight="1" x14ac:dyDescent="0.25">
      <c r="A11" s="11" t="s">
        <v>14</v>
      </c>
      <c r="B11" s="12"/>
      <c r="C11" s="13"/>
      <c r="D11" s="14">
        <v>9701750</v>
      </c>
      <c r="E11" s="15">
        <f t="shared" si="0"/>
        <v>-9701750</v>
      </c>
      <c r="H11"/>
      <c r="I11"/>
      <c r="J11"/>
      <c r="K11"/>
    </row>
    <row r="12" spans="1:12" s="16" customFormat="1" ht="17.25" customHeight="1" x14ac:dyDescent="0.25">
      <c r="A12" s="11" t="s">
        <v>15</v>
      </c>
      <c r="B12" s="12"/>
      <c r="C12" s="17"/>
      <c r="D12" s="14">
        <v>26103355</v>
      </c>
      <c r="E12" s="15">
        <f t="shared" si="0"/>
        <v>-26103355</v>
      </c>
      <c r="H12"/>
      <c r="I12"/>
      <c r="J12"/>
      <c r="K12"/>
      <c r="L12" s="18"/>
    </row>
    <row r="13" spans="1:12" s="16" customFormat="1" ht="17.25" customHeight="1" x14ac:dyDescent="0.25">
      <c r="A13" s="11" t="s">
        <v>16</v>
      </c>
      <c r="B13" s="12"/>
      <c r="C13" s="19"/>
      <c r="D13" s="14">
        <v>26376146</v>
      </c>
      <c r="E13" s="15">
        <f t="shared" si="0"/>
        <v>-26376146</v>
      </c>
      <c r="H13"/>
      <c r="I13"/>
      <c r="J13"/>
      <c r="K13"/>
      <c r="L13" s="18"/>
    </row>
    <row r="14" spans="1:12" s="16" customFormat="1" ht="17.25" customHeight="1" x14ac:dyDescent="0.25">
      <c r="A14" s="11" t="s">
        <v>17</v>
      </c>
      <c r="B14" s="12"/>
      <c r="C14" s="19"/>
      <c r="D14" s="14">
        <v>95092731</v>
      </c>
      <c r="E14" s="15">
        <f t="shared" si="0"/>
        <v>-95092731</v>
      </c>
      <c r="H14"/>
      <c r="I14"/>
      <c r="J14"/>
      <c r="K14"/>
      <c r="L14" s="18"/>
    </row>
    <row r="15" spans="1:12" s="16" customFormat="1" ht="17.25" customHeight="1" x14ac:dyDescent="0.25">
      <c r="A15" s="11" t="s">
        <v>18</v>
      </c>
      <c r="B15" s="12"/>
      <c r="C15" s="19"/>
      <c r="D15" s="14">
        <v>27882119</v>
      </c>
      <c r="E15" s="15">
        <f t="shared" si="0"/>
        <v>-27882119</v>
      </c>
      <c r="H15"/>
      <c r="I15"/>
      <c r="J15"/>
      <c r="K15"/>
      <c r="L15" s="18"/>
    </row>
    <row r="16" spans="1:12" s="16" customFormat="1" ht="17.25" customHeight="1" x14ac:dyDescent="0.25">
      <c r="A16" s="11" t="s">
        <v>19</v>
      </c>
      <c r="B16" s="12"/>
      <c r="C16" s="19"/>
      <c r="D16" s="14">
        <v>16939738</v>
      </c>
      <c r="E16" s="15">
        <f t="shared" si="0"/>
        <v>-16939738</v>
      </c>
      <c r="H16"/>
      <c r="I16"/>
      <c r="J16"/>
      <c r="K16"/>
      <c r="L16" s="18"/>
    </row>
    <row r="17" spans="1:12" s="16" customFormat="1" ht="17.25" customHeight="1" x14ac:dyDescent="0.25">
      <c r="A17" s="11" t="s">
        <v>20</v>
      </c>
      <c r="B17" s="12"/>
      <c r="C17" s="19"/>
      <c r="D17" s="14">
        <v>8431442</v>
      </c>
      <c r="E17" s="15">
        <f t="shared" si="0"/>
        <v>-8431442</v>
      </c>
      <c r="H17"/>
      <c r="I17"/>
      <c r="J17"/>
      <c r="K17"/>
      <c r="L17" s="18"/>
    </row>
    <row r="18" spans="1:12" s="16" customFormat="1" ht="17.25" customHeight="1" x14ac:dyDescent="0.25">
      <c r="A18" s="11" t="s">
        <v>21</v>
      </c>
      <c r="B18" s="12"/>
      <c r="C18" s="19"/>
      <c r="D18" s="14">
        <v>16948049</v>
      </c>
      <c r="E18" s="15">
        <f>C18-D18</f>
        <v>-16948049</v>
      </c>
      <c r="H18"/>
      <c r="I18"/>
      <c r="J18"/>
      <c r="K18"/>
      <c r="L18" s="18"/>
    </row>
    <row r="19" spans="1:12" s="16" customFormat="1" ht="17.25" customHeight="1" x14ac:dyDescent="0.25">
      <c r="A19" s="11" t="s">
        <v>22</v>
      </c>
      <c r="B19" s="12"/>
      <c r="D19" s="14">
        <v>52690288</v>
      </c>
      <c r="E19" s="15">
        <f>C19-D19</f>
        <v>-52690288</v>
      </c>
      <c r="H19"/>
      <c r="I19"/>
      <c r="J19"/>
      <c r="K19"/>
      <c r="L19" s="18"/>
    </row>
    <row r="20" spans="1:12" s="16" customFormat="1" ht="17.25" customHeight="1" x14ac:dyDescent="0.25">
      <c r="A20" s="11" t="s">
        <v>23</v>
      </c>
      <c r="B20" s="12"/>
      <c r="C20" s="20"/>
      <c r="D20" s="14">
        <v>16768798</v>
      </c>
      <c r="E20" s="15">
        <f t="shared" ref="E20:E21" si="1">C20-D20</f>
        <v>-16768798</v>
      </c>
      <c r="H20"/>
      <c r="I20"/>
      <c r="J20"/>
      <c r="K20"/>
      <c r="L20" s="18"/>
    </row>
    <row r="21" spans="1:12" s="16" customFormat="1" ht="17.25" customHeight="1" x14ac:dyDescent="0.25">
      <c r="A21" s="11" t="s">
        <v>24</v>
      </c>
      <c r="B21" s="12"/>
      <c r="C21" s="20">
        <v>0</v>
      </c>
      <c r="D21" s="14">
        <v>9532083</v>
      </c>
      <c r="E21" s="15">
        <f t="shared" si="1"/>
        <v>-9532083</v>
      </c>
      <c r="H21"/>
      <c r="I21"/>
      <c r="J21"/>
      <c r="K21"/>
      <c r="L21" s="18"/>
    </row>
    <row r="22" spans="1:12" s="23" customFormat="1" ht="17.25" customHeight="1" x14ac:dyDescent="0.25">
      <c r="A22" s="60" t="s">
        <v>25</v>
      </c>
      <c r="B22" s="61"/>
      <c r="C22" s="21">
        <f>SUM(C9:C21)</f>
        <v>0</v>
      </c>
      <c r="D22" s="21">
        <f>SUM(D9:D21)</f>
        <v>378555679</v>
      </c>
      <c r="E22" s="22">
        <f>SUM(E9:E21)</f>
        <v>-378555679</v>
      </c>
      <c r="H22"/>
      <c r="I22"/>
      <c r="J22"/>
      <c r="K22"/>
      <c r="L22" s="24"/>
    </row>
    <row r="23" spans="1:12" s="10" customFormat="1" x14ac:dyDescent="0.25">
      <c r="A23" s="45" t="s">
        <v>26</v>
      </c>
      <c r="B23" s="46"/>
      <c r="C23" s="46"/>
      <c r="D23" s="8"/>
      <c r="E23" s="9"/>
      <c r="H23"/>
      <c r="I23"/>
      <c r="J23"/>
      <c r="K23"/>
      <c r="L23" s="25"/>
    </row>
    <row r="24" spans="1:12" s="16" customFormat="1" ht="17.25" customHeight="1" x14ac:dyDescent="0.25">
      <c r="A24" s="11" t="s">
        <v>27</v>
      </c>
      <c r="B24" s="12"/>
      <c r="C24" s="19">
        <v>0</v>
      </c>
      <c r="D24" s="19">
        <v>1000000000</v>
      </c>
      <c r="E24" s="15">
        <f t="shared" ref="E24:E27" si="2">C24-D24</f>
        <v>-1000000000</v>
      </c>
      <c r="H24"/>
      <c r="I24"/>
      <c r="J24"/>
      <c r="K24"/>
      <c r="L24" s="18"/>
    </row>
    <row r="25" spans="1:12" s="16" customFormat="1" ht="17.25" customHeight="1" x14ac:dyDescent="0.25">
      <c r="A25" s="11" t="s">
        <v>28</v>
      </c>
      <c r="B25" s="12"/>
      <c r="C25" s="19">
        <v>300000000</v>
      </c>
      <c r="D25" s="19"/>
      <c r="E25" s="15">
        <f t="shared" si="2"/>
        <v>300000000</v>
      </c>
      <c r="H25"/>
      <c r="I25"/>
      <c r="J25"/>
      <c r="K25"/>
      <c r="L25" s="18"/>
    </row>
    <row r="26" spans="1:12" s="16" customFormat="1" ht="17.25" customHeight="1" x14ac:dyDescent="0.25">
      <c r="A26" s="11" t="s">
        <v>29</v>
      </c>
      <c r="B26" s="12"/>
      <c r="C26" s="19">
        <v>500000000</v>
      </c>
      <c r="D26" s="19"/>
      <c r="E26" s="15">
        <f t="shared" si="2"/>
        <v>500000000</v>
      </c>
      <c r="H26"/>
      <c r="I26"/>
      <c r="J26"/>
      <c r="K26"/>
      <c r="L26" s="18"/>
    </row>
    <row r="27" spans="1:12" s="16" customFormat="1" ht="17.25" customHeight="1" x14ac:dyDescent="0.25">
      <c r="A27" s="11" t="s">
        <v>30</v>
      </c>
      <c r="B27" s="12"/>
      <c r="C27" s="19">
        <v>500000000</v>
      </c>
      <c r="D27" s="19"/>
      <c r="E27" s="15">
        <f t="shared" si="2"/>
        <v>500000000</v>
      </c>
      <c r="H27"/>
      <c r="I27"/>
      <c r="J27"/>
      <c r="K27"/>
      <c r="L27" s="18"/>
    </row>
    <row r="28" spans="1:12" s="23" customFormat="1" ht="17.25" customHeight="1" x14ac:dyDescent="0.25">
      <c r="A28" s="60" t="s">
        <v>31</v>
      </c>
      <c r="B28" s="61"/>
      <c r="C28" s="21">
        <f>SUM(C24:C27)</f>
        <v>1300000000</v>
      </c>
      <c r="D28" s="21">
        <f>SUM(D24:D27)</f>
        <v>1000000000</v>
      </c>
      <c r="E28" s="22">
        <f>SUM(E24:E27)</f>
        <v>300000000</v>
      </c>
      <c r="G28" s="26"/>
      <c r="H28"/>
      <c r="I28"/>
      <c r="J28"/>
      <c r="K28"/>
      <c r="L28" s="24"/>
    </row>
    <row r="29" spans="1:12" s="16" customFormat="1" ht="19.899999999999999" customHeight="1" x14ac:dyDescent="0.25">
      <c r="A29" s="62" t="s">
        <v>32</v>
      </c>
      <c r="B29" s="62"/>
      <c r="C29" s="27">
        <f>SUM(C22+C28)</f>
        <v>1300000000</v>
      </c>
      <c r="D29" s="28">
        <f>D22+D28</f>
        <v>1378555679</v>
      </c>
      <c r="E29" s="28">
        <f>SUM(E22+E28)</f>
        <v>-78555679</v>
      </c>
      <c r="H29"/>
      <c r="I29"/>
      <c r="J29"/>
      <c r="K29"/>
    </row>
    <row r="30" spans="1:12" s="32" customFormat="1" ht="15" customHeight="1" x14ac:dyDescent="0.25">
      <c r="A30" s="63"/>
      <c r="B30" s="63"/>
      <c r="C30" s="29"/>
      <c r="D30" s="30"/>
      <c r="E30" s="31"/>
      <c r="H30"/>
      <c r="I30"/>
      <c r="J30"/>
      <c r="K30"/>
    </row>
    <row r="31" spans="1:12" s="33" customFormat="1" x14ac:dyDescent="0.25">
      <c r="A31" s="64" t="s">
        <v>33</v>
      </c>
      <c r="B31" s="65"/>
      <c r="C31" s="65"/>
      <c r="D31" s="65"/>
      <c r="E31" s="66"/>
    </row>
    <row r="32" spans="1:12" s="32" customFormat="1" ht="15" customHeight="1" x14ac:dyDescent="0.25">
      <c r="A32" s="56"/>
      <c r="B32" s="56"/>
      <c r="C32" s="17"/>
      <c r="D32" s="19"/>
      <c r="E32" s="15"/>
    </row>
    <row r="33" spans="1:5" s="32" customFormat="1" x14ac:dyDescent="0.25">
      <c r="A33" s="57" t="s">
        <v>34</v>
      </c>
      <c r="B33" s="57"/>
      <c r="C33" s="34">
        <v>0</v>
      </c>
      <c r="D33" s="35">
        <v>0</v>
      </c>
      <c r="E33" s="36">
        <v>0</v>
      </c>
    </row>
    <row r="34" spans="1:5" s="32" customFormat="1" ht="9.75" customHeight="1" x14ac:dyDescent="0.25">
      <c r="A34" s="58"/>
      <c r="B34" s="58"/>
      <c r="C34" s="37"/>
      <c r="D34" s="38"/>
      <c r="E34" s="38"/>
    </row>
    <row r="35" spans="1:5" s="16" customFormat="1" ht="21.75" customHeight="1" x14ac:dyDescent="0.2">
      <c r="A35" s="59" t="s">
        <v>35</v>
      </c>
      <c r="B35" s="59"/>
      <c r="C35" s="39">
        <f>SUM(C29+C33)</f>
        <v>1300000000</v>
      </c>
      <c r="D35" s="40">
        <f>SUM(D29+D33)</f>
        <v>1378555679</v>
      </c>
      <c r="E35" s="39">
        <f>SUM(E29+E33)</f>
        <v>-78555679</v>
      </c>
    </row>
    <row r="36" spans="1:5" s="32" customFormat="1" ht="6" customHeight="1" x14ac:dyDescent="0.25"/>
    <row r="37" spans="1:5" s="42" customFormat="1" ht="15.75" customHeight="1" x14ac:dyDescent="0.25">
      <c r="A37" s="41" t="s">
        <v>36</v>
      </c>
    </row>
    <row r="38" spans="1:5" s="44" customFormat="1" x14ac:dyDescent="0.25">
      <c r="A38" s="43"/>
    </row>
  </sheetData>
  <mergeCells count="16">
    <mergeCell ref="A32:B32"/>
    <mergeCell ref="A33:B33"/>
    <mergeCell ref="A34:B34"/>
    <mergeCell ref="A35:B35"/>
    <mergeCell ref="A22:B22"/>
    <mergeCell ref="A23:C23"/>
    <mergeCell ref="A28:B28"/>
    <mergeCell ref="A29:B29"/>
    <mergeCell ref="A30:B30"/>
    <mergeCell ref="A31:E31"/>
    <mergeCell ref="A8:C8"/>
    <mergeCell ref="A1:E1"/>
    <mergeCell ref="A2:E2"/>
    <mergeCell ref="A3:E3"/>
    <mergeCell ref="A5:B6"/>
    <mergeCell ref="A7:E7"/>
  </mergeCells>
  <printOptions horizontalCentered="1"/>
  <pageMargins left="0.51181102362204722" right="0.51181102362204722" top="0.9055118110236221" bottom="0.35433070866141736" header="0.35433070866141736" footer="0.15748031496062992"/>
  <pageSetup scale="70" orientation="landscape" r:id="rId1"/>
  <headerFooter>
    <oddHeader>&amp;C&amp;"Encode Sans Medium,Negrita"&amp;10PODER EJECUTIVO
DEL ESTADO DE TAMAULIPAS&amp;"-,Normal"&amp;11
&amp;G</oddHeader>
    <oddFooter xml:space="preserve">&amp;C&amp;G
&amp;"Encode Sans Medium,Negrita"&amp;10Presupuestaria&amp;"-,Normal"&amp;11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 DIC</vt:lpstr>
      <vt:lpstr>'Endeudamiento  DIC'!Área_de_impresión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2024-01-27T19:13:56Z</dcterms:created>
  <dcterms:modified xsi:type="dcterms:W3CDTF">2024-01-30T19:00:50Z</dcterms:modified>
</cp:coreProperties>
</file>