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programos y proyectos " sheetId="1" r:id="rId1"/>
  </sheets>
  <definedNames>
    <definedName name="A_IMPRESIÓN_IM" localSheetId="0">#REF!</definedName>
    <definedName name="aa" localSheetId="0">#REF!</definedName>
    <definedName name="_xlnm.Print_Area" localSheetId="0">'programos y proyectos '!$A$1:$G$88</definedName>
    <definedName name="_xlnm.Database" localSheetId="0">#REF!</definedName>
    <definedName name="_xlnm.Print_Titles" localSheetId="0">'programos y proyectos '!$1:$7</definedName>
    <definedName name="Z_65B94904_9918_453B_8D4A_5E3642501900_.wvu.PrintTitles" localSheetId="0" hidden="1">'programos y proyectos '!$1:$6</definedName>
    <definedName name="Z_6C3CDF40_0DC3_41F2_A664_8DBE6D169CDC_.wvu.PrintTitles" localSheetId="0" hidden="1">'programos y proyectos '!$1:$6</definedName>
  </definedNames>
  <calcPr calcId="145621"/>
</workbook>
</file>

<file path=xl/calcChain.xml><?xml version="1.0" encoding="utf-8"?>
<calcChain xmlns="http://schemas.openxmlformats.org/spreadsheetml/2006/main">
  <c r="B8" i="1" l="1"/>
  <c r="B75" i="1"/>
  <c r="G74" i="1"/>
  <c r="C74" i="1"/>
  <c r="G73" i="1"/>
  <c r="C73" i="1"/>
  <c r="G72" i="1"/>
  <c r="C72" i="1"/>
  <c r="G71" i="1"/>
  <c r="C71" i="1"/>
  <c r="G70" i="1"/>
  <c r="C70" i="1"/>
  <c r="G69" i="1"/>
  <c r="C69" i="1"/>
  <c r="G68" i="1"/>
  <c r="C68" i="1"/>
  <c r="G67" i="1"/>
  <c r="C67" i="1"/>
  <c r="G66" i="1"/>
  <c r="C66" i="1"/>
  <c r="G65" i="1"/>
  <c r="C65" i="1"/>
  <c r="G64" i="1"/>
  <c r="C64" i="1"/>
  <c r="G63" i="1"/>
  <c r="C63" i="1"/>
  <c r="G62" i="1"/>
  <c r="C62" i="1"/>
  <c r="G61" i="1"/>
  <c r="C61" i="1"/>
  <c r="G60" i="1"/>
  <c r="C60" i="1"/>
  <c r="G59" i="1"/>
  <c r="C59" i="1"/>
  <c r="G58" i="1"/>
  <c r="C58" i="1"/>
  <c r="G57" i="1"/>
  <c r="C57" i="1"/>
  <c r="G56" i="1"/>
  <c r="C56" i="1"/>
  <c r="G55" i="1"/>
  <c r="C55" i="1"/>
  <c r="G54" i="1"/>
  <c r="C54" i="1"/>
  <c r="G53" i="1"/>
  <c r="C53" i="1"/>
  <c r="G52" i="1"/>
  <c r="C52" i="1"/>
  <c r="G51" i="1"/>
  <c r="C51" i="1"/>
  <c r="G50" i="1"/>
  <c r="C50" i="1"/>
  <c r="G49" i="1"/>
  <c r="C49" i="1"/>
  <c r="G48" i="1"/>
  <c r="C48" i="1"/>
  <c r="G47" i="1"/>
  <c r="C47" i="1"/>
  <c r="G46" i="1"/>
  <c r="C46" i="1"/>
  <c r="G45" i="1"/>
  <c r="C45" i="1"/>
  <c r="G44" i="1"/>
  <c r="C44" i="1"/>
  <c r="G43" i="1"/>
  <c r="C43" i="1"/>
  <c r="G42" i="1"/>
  <c r="C42" i="1"/>
  <c r="G41" i="1"/>
  <c r="C41" i="1"/>
  <c r="G40" i="1"/>
  <c r="C40" i="1"/>
  <c r="G39" i="1"/>
  <c r="C39" i="1"/>
  <c r="G38" i="1"/>
  <c r="C38" i="1"/>
  <c r="G37" i="1"/>
  <c r="C37" i="1"/>
  <c r="G36" i="1"/>
  <c r="C36" i="1"/>
  <c r="G35" i="1"/>
  <c r="C35" i="1"/>
  <c r="G34" i="1"/>
  <c r="C34" i="1"/>
  <c r="G33" i="1"/>
  <c r="C33" i="1"/>
  <c r="G32" i="1"/>
  <c r="C32" i="1"/>
  <c r="G31" i="1"/>
  <c r="C31" i="1"/>
  <c r="G30" i="1"/>
  <c r="C30" i="1"/>
  <c r="G29" i="1"/>
  <c r="C29" i="1"/>
  <c r="G28" i="1"/>
  <c r="C28" i="1"/>
  <c r="G27" i="1"/>
  <c r="C27" i="1"/>
  <c r="G26" i="1"/>
  <c r="C26" i="1"/>
  <c r="G25" i="1"/>
  <c r="C25" i="1"/>
  <c r="G24" i="1"/>
  <c r="C24" i="1"/>
  <c r="G23" i="1"/>
  <c r="C23" i="1"/>
  <c r="G22" i="1"/>
  <c r="C22" i="1"/>
  <c r="G21" i="1"/>
  <c r="C21" i="1"/>
  <c r="G20" i="1"/>
  <c r="C20" i="1"/>
  <c r="G19" i="1"/>
  <c r="C19" i="1"/>
  <c r="G18" i="1"/>
  <c r="C18" i="1"/>
  <c r="G17" i="1"/>
  <c r="C17" i="1"/>
  <c r="G16" i="1"/>
  <c r="C16" i="1"/>
  <c r="G15" i="1"/>
  <c r="C15" i="1"/>
  <c r="G14" i="1"/>
  <c r="C14" i="1"/>
  <c r="G13" i="1"/>
  <c r="C13" i="1"/>
  <c r="G12" i="1"/>
  <c r="C12" i="1"/>
  <c r="G11" i="1"/>
  <c r="C11" i="1"/>
  <c r="C8" i="1" s="1"/>
  <c r="C75" i="1" s="1"/>
  <c r="G10" i="1"/>
  <c r="C10" i="1"/>
  <c r="G8" i="1"/>
  <c r="G75" i="1" s="1"/>
  <c r="F8" i="1"/>
  <c r="F75" i="1" s="1"/>
  <c r="E8" i="1"/>
  <c r="E75" i="1" s="1"/>
  <c r="D8" i="1"/>
  <c r="D75" i="1" s="1"/>
</calcChain>
</file>

<file path=xl/sharedStrings.xml><?xml version="1.0" encoding="utf-8"?>
<sst xmlns="http://schemas.openxmlformats.org/spreadsheetml/2006/main" count="80" uniqueCount="80">
  <si>
    <t xml:space="preserve">Programas y Proyectos de Inversión </t>
  </si>
  <si>
    <t>Del 1 de Enero al 30 de Septiembre de 2023</t>
  </si>
  <si>
    <t>(Cifras en Pesos)</t>
  </si>
  <si>
    <t xml:space="preserve">Concepto </t>
  </si>
  <si>
    <t>Egresos</t>
  </si>
  <si>
    <t>Subejercicio</t>
  </si>
  <si>
    <t>Aprobado</t>
  </si>
  <si>
    <t>Ampliaciones/ (Reducciones)</t>
  </si>
  <si>
    <t>Modificado</t>
  </si>
  <si>
    <t>Devengado</t>
  </si>
  <si>
    <t>Pagado</t>
  </si>
  <si>
    <t>Programas</t>
  </si>
  <si>
    <t>REGISTRO CIVIL.</t>
  </si>
  <si>
    <t>SERVICIOS AL CONTRIBUYENTE.</t>
  </si>
  <si>
    <t>SERVICIO DE ENERGÍA</t>
  </si>
  <si>
    <t>SERVICIOS PENITENCIARIOS</t>
  </si>
  <si>
    <t>SERVICIOS DE DESARROLLO, ADMINISTRACIÓN, OPERACIÓN Y LOGÍSTICA DE INFRAESTRUCTURA INDUSTRIAL Y DE SERVICIOS</t>
  </si>
  <si>
    <t>EDUCACION SUPERIOR</t>
  </si>
  <si>
    <t>DESARROLLO URBANO DEL SUR DE TAMAULIPAS.</t>
  </si>
  <si>
    <t>SERVICIOS PORTUARIOS</t>
  </si>
  <si>
    <t>GESTORES SOCIALES DE BIENESTAR</t>
  </si>
  <si>
    <t>PARQUES, CENTROS Y UNIDADES DE BIENESTAR</t>
  </si>
  <si>
    <t>ENSEÑANZA BÁSICA.</t>
  </si>
  <si>
    <t>ACCIONES DE FOMENTO PARA EMPRENDEDORES DE LAS MICRO, PEQUEÑAS Y MEDIANAS EMPRESAS.</t>
  </si>
  <si>
    <t>PROGRAMA DE PROMOCIÓN TURÍSTICA.</t>
  </si>
  <si>
    <t>PROGRAMA DE INSPECCIÓN Y NOTIFICACIÓN FISCAL.</t>
  </si>
  <si>
    <t>INSPECCIÓN Y VIGILANCIA DE ACTIVIDADES SOSTENIBLES.</t>
  </si>
  <si>
    <t>SUPERVISIÓN E INSPECCIÓN DE OBRA PÚBLICA.</t>
  </si>
  <si>
    <t>DETECCION Y PREVENCION</t>
  </si>
  <si>
    <t>OTROS PROYECTOS DE INFRAESTRUCTURA</t>
  </si>
  <si>
    <t>PROYECTOS DE INFRAESTRUCTURA DEL SECTOR CULTURA</t>
  </si>
  <si>
    <t>INFRAESTRUCTURA DE AGUA POTABLE, DRENAJE Y TRATAMIENTO</t>
  </si>
  <si>
    <t>INVERSIÓN EN INFRAESTRUCTURA PARA EL DESARROLLO SOSTENIBLE</t>
  </si>
  <si>
    <t>OTROS PROYECTOS DE INFRAESTRUCTURA GUBERNAMENTAL</t>
  </si>
  <si>
    <t>OTROS PROYECTOS DE INFRAESTRUCTURA SOCIAL</t>
  </si>
  <si>
    <t>PROYECTOS DE CONSTRUCCION</t>
  </si>
  <si>
    <t>PROYECTOS DE EQUIPAMIENTO URBANO Y CONSTRUCCIÓN DE VIALIDADES</t>
  </si>
  <si>
    <t>PROYECTOS DE INVERSIÓN EN ZONAS DE ATENCIÓN PRIORITARIA Y POBREZA EXTREMA</t>
  </si>
  <si>
    <t>PROYECTOS DE INFRAESTRUCTURA DE TURISMO</t>
  </si>
  <si>
    <t>PROYECTOS DE INFRAESTRUCTURA GUBERNAMENTAL DE SEGURIDAD PÚBLICA</t>
  </si>
  <si>
    <t>PROYECTOS DE INFRAESTRUCTURA DE SALUD</t>
  </si>
  <si>
    <t>PROYECTOS DE INFRAESTRUCTURA DEL DEPORTE</t>
  </si>
  <si>
    <t>PROYECTOS DE INFRAESTRUCTURA DEL SECTOR EDUCATIVO</t>
  </si>
  <si>
    <t>RECONSTRUCCIÓN Y CONSERVACIÓN DE CARRETERAS Y CAMINOS RURALES</t>
  </si>
  <si>
    <t>LIBERACIÓN DE DERECHOS DE VÍA</t>
  </si>
  <si>
    <t>MODERNIZACIÓN DE LA INFRAESTRUCTURA DE LA COMISIÓN Y BIODIVERSIDAD DE TAMAULIPAS</t>
  </si>
  <si>
    <t>PLAN DE APOYO A LOS MUNICIPIOS DEL ESTADO DE TAMAULIPAS</t>
  </si>
  <si>
    <t>INFRAESTRUCTURA GUBERNAMENTAL</t>
  </si>
  <si>
    <t>FORTALECIMINETO A LA INFRAESTRUCTURA GUBERNAMENTAL</t>
  </si>
  <si>
    <t>CONSTRUCCION DE VIALIDADES</t>
  </si>
  <si>
    <t>ACTIVIDADES DE APOYO ADMINISTRATIVO FINANZAS.</t>
  </si>
  <si>
    <t>ACTIVIDADES DE APOYO ADMINISTRATIVO DEL SECTOR LABORAL.</t>
  </si>
  <si>
    <t>ACTIVIDADES DE APOYO ADMINISTRATIVO SEGURIDAD PÚBLICA.</t>
  </si>
  <si>
    <t>ACTIVIDADES DE APOYO ADMINISTRATIVO EDUCACIÓN.</t>
  </si>
  <si>
    <t>COORDINACIÓN ESTATAL DE PROTECCIÓN CIVIL.</t>
  </si>
  <si>
    <t>FONDEN</t>
  </si>
  <si>
    <t>PROGRAMA DE AUDITORÍA Y CONTROL</t>
  </si>
  <si>
    <t>PLANEACIÓN Y CONDUCCIÓN DE LAS POLÍTICAS PÚBLICAS DEL PODER EJECUTIVO.</t>
  </si>
  <si>
    <t>DISEÑO Y CONDUCCIÓN DE LA POLÍTICA INTERIOR DEL ESTADO.</t>
  </si>
  <si>
    <t>SISTEMA ESTATAL DE SEGURIDAD PÚBLICA</t>
  </si>
  <si>
    <t>CONDUCCIÓN DE LA POLÍTICA DE FINANZAS PÚBLICAS</t>
  </si>
  <si>
    <t>CONDUCCIÓN DE LA POLÍTICA DE DESARROLLO ECONÓMICO.</t>
  </si>
  <si>
    <t>CONDUCCIÓN DE LA POLÍTICA EN MATERIA TURÍSTICA</t>
  </si>
  <si>
    <t>CONDUCCIÓN DE LA POLÍTICA RURAL.</t>
  </si>
  <si>
    <t>CONDUCCIÓN DE LA POLÍTICA EDUCATIVA.</t>
  </si>
  <si>
    <t>CONDUCCIÓN DE LA POLÍTICA URBANA Y DE MEDIO AMBIENTE.</t>
  </si>
  <si>
    <t>DESARROLLO DE OBRA PÚBLICA.</t>
  </si>
  <si>
    <t>CONDUCCIÓN DE LA POLÍTICA DE SEGURIDAD PÚBLICA</t>
  </si>
  <si>
    <t>CONDUCCIÓN DE LA POLÍTICA DE APOYO ADMINISTRATIVO ESTATAL</t>
  </si>
  <si>
    <t>FIDEICOMISOS DE DESARROLLO ECONÓMICO.</t>
  </si>
  <si>
    <t>FIDEICOMISOS DE FINANZAS</t>
  </si>
  <si>
    <t>PROGRAMA DE APOYO AL EMPLEO.</t>
  </si>
  <si>
    <t>COMEDORES DE BIENESTAR</t>
  </si>
  <si>
    <t>ALIMENTANDO TU BIENESTAR</t>
  </si>
  <si>
    <t>PROGRAMA DE APOYO A LA INFRAESTRUCTURA HIDROAGRÍCOLA.</t>
  </si>
  <si>
    <t>ATENCION A VICTIMAS DEL DELITO</t>
  </si>
  <si>
    <t>PROGRAMA DE JORNADAS PARA MEJORAMIENTO AMBIENTAL.</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</si>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</sst>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5" x14ac:knownFonts="1">
    <font>
      <sz val="10"/>
      <color theme="1"/>
      <name val="Arial"/>
      <family val="2"/>
    </font>
    <font>
      <sz val="11"/>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color theme="1"/>
      <name val="DINPro-Regular"/>
      <family val="3"/>
    </font>
    <font>
      <sz val="10"/>
      <color theme="1"/>
      <name val="Helvetica"/>
      <family val="2"/>
    </font>
    <font>
      <b/>
      <sz val="10"/>
      <color theme="0"/>
      <name val="Encode Sans"/>
      <family val="2"/>
    </font>
    <font>
      <sz val="10"/>
      <color theme="0"/>
      <name val="Encode Sans"/>
      <family val="2"/>
    </font>
    <font>
      <sz val="10"/>
      <color theme="1"/>
      <name val="Encode Sans Expanded SemiBold"/>
      <family val="2"/>
    </font>
    <font>
      <sz val="11"/>
      <color theme="1"/>
      <name val="Encode Sans Expanded SemiBold"/>
      <family val="2"/>
    </font>
    <font>
      <b/>
      <sz val="7"/>
      <name val="Encode Sans Expanded SemiBold"/>
      <family val="2"/>
    </font>
    <font>
      <b/>
      <sz val="10"/>
      <name val="Encode Sans Expanded SemiBold"/>
      <family val="2"/>
    </font>
    <font>
      <sz val="10"/>
      <name val="Encode Sans Expanded SemiBold"/>
      <family val="2"/>
    </font>
  </fonts>
  <fills count="6">
    <fill>
      <patternFill patternType="none"/>
    </fill>
    <fill>
      <patternFill patternType="gray125"/>
    </fill>
    <fill>
      <patternFill patternType="solid">
        <fgColor rgb="FFAB003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12">
    <border>
      <left/>
      <right/>
      <top/>
      <bottom/>
      <diagonal/>
    </border>
    <border>
      <left style="thin">
        <color auto="1"/>
      </left>
      <right/>
      <top style="thin">
        <color auto="1"/>
      </top>
      <bottom style="thin">
        <color rgb="FFBFBFBF"/>
      </bottom>
      <diagonal/>
    </border>
    <border>
      <left style="thin">
        <color auto="1"/>
      </left>
      <right style="thin">
        <color rgb="FFBFBFBF"/>
      </right>
      <top style="thin">
        <color auto="1"/>
      </top>
      <bottom style="thin">
        <color auto="1"/>
      </bottom>
      <diagonal/>
    </border>
    <border>
      <left style="thin">
        <color rgb="FFBFBFBF"/>
      </left>
      <right style="thin">
        <color rgb="FFBFBFBF"/>
      </right>
      <top style="thin">
        <color auto="1"/>
      </top>
      <bottom style="thin">
        <color auto="1"/>
      </bottom>
      <diagonal/>
    </border>
    <border>
      <left style="thin">
        <color rgb="FFBFBFBF"/>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rgb="FFBFBFBF"/>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37" fontId="8" fillId="2" borderId="5" xfId="1" applyNumberFormat="1" applyFont="1" applyFill="1" applyBorder="1" applyAlignment="1" applyProtection="1">
      <alignment horizontal="center" vertical="center" wrapText="1"/>
    </xf>
    <xf numFmtId="37" fontId="8" fillId="2" borderId="4" xfId="1" applyNumberFormat="1" applyFont="1" applyFill="1" applyBorder="1" applyAlignment="1" applyProtection="1">
      <alignment horizontal="center"/>
    </xf>
    <xf numFmtId="37" fontId="8" fillId="2" borderId="3" xfId="1" applyNumberFormat="1" applyFont="1" applyFill="1" applyBorder="1" applyAlignment="1" applyProtection="1">
      <alignment horizontal="center"/>
    </xf>
    <xf numFmtId="37" fontId="8" fillId="2" borderId="2" xfId="1" applyNumberFormat="1" applyFont="1" applyFill="1" applyBorder="1" applyAlignment="1" applyProtection="1">
      <alignment horizont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xf>
    <xf numFmtId="37" fontId="12" fillId="0" borderId="0" xfId="1" applyNumberFormat="1" applyFont="1" applyFill="1" applyBorder="1" applyAlignment="1" applyProtection="1">
      <alignment horizontal="center"/>
    </xf>
    <xf numFmtId="164" fontId="13" fillId="0" borderId="0" xfId="1" applyNumberFormat="1" applyFont="1" applyFill="1" applyBorder="1" applyAlignment="1" applyProtection="1">
      <alignment horizontal="center" vertical="center"/>
    </xf>
    <xf numFmtId="0" fontId="3" fillId="0" borderId="0" xfId="0" applyFont="1" applyAlignment="1">
      <alignment horizontal="left" vertical="center" wrapText="1"/>
    </xf>
    <xf numFmtId="0" fontId="14" fillId="0" borderId="0" xfId="0" applyFont="1" applyBorder="1"/>
    <xf numFmtId="0" fontId="11" fillId="0" borderId="0" xfId="0" applyFont="1"/>
    <xf numFmtId="0" fontId="10" fillId="0" borderId="0" xfId="0" applyFont="1"/>
    <xf numFmtId="0" fontId="9" fillId="0" borderId="0" xfId="0" applyFont="1"/>
    <xf numFmtId="37" fontId="8" fillId="2" borderId="5" xfId="1" applyNumberFormat="1" applyFont="1" applyFill="1" applyBorder="1" applyAlignment="1" applyProtection="1">
      <alignment horizontal="center" vertical="center"/>
    </xf>
    <xf numFmtId="37" fontId="8" fillId="2" borderId="5" xfId="1" applyNumberFormat="1" applyFont="1" applyFill="1" applyBorder="1" applyAlignment="1" applyProtection="1">
      <alignment horizontal="center" wrapText="1"/>
    </xf>
    <xf numFmtId="37" fontId="8" fillId="2" borderId="7" xfId="1" applyNumberFormat="1" applyFont="1" applyFill="1" applyBorder="1" applyAlignment="1" applyProtection="1">
      <alignment horizontal="center" vertical="center"/>
    </xf>
    <xf numFmtId="0" fontId="7" fillId="0" borderId="0" xfId="0" applyFont="1"/>
    <xf numFmtId="0" fontId="6" fillId="0" borderId="8" xfId="0" applyFont="1" applyBorder="1"/>
    <xf numFmtId="0" fontId="6" fillId="0" borderId="0" xfId="0" applyFont="1" applyBorder="1"/>
    <xf numFmtId="0" fontId="6" fillId="0" borderId="9" xfId="0" applyFont="1" applyBorder="1"/>
    <xf numFmtId="0" fontId="4" fillId="0" borderId="0" xfId="0" applyFont="1" applyAlignment="1">
      <alignment vertical="center"/>
    </xf>
    <xf numFmtId="0" fontId="4" fillId="3" borderId="7" xfId="0" applyFont="1" applyFill="1" applyBorder="1" applyAlignment="1">
      <alignment vertical="center" wrapText="1"/>
    </xf>
    <xf numFmtId="3" fontId="4" fillId="3" borderId="5" xfId="0" applyNumberFormat="1" applyFont="1" applyFill="1" applyBorder="1" applyAlignment="1">
      <alignment vertical="center"/>
    </xf>
    <xf numFmtId="0" fontId="5" fillId="0" borderId="0" xfId="0" applyFont="1" applyAlignment="1">
      <alignment vertical="center"/>
    </xf>
    <xf numFmtId="0" fontId="5" fillId="4" borderId="10" xfId="0" applyFont="1" applyFill="1" applyBorder="1" applyAlignment="1">
      <alignment horizontal="left" vertical="center"/>
    </xf>
    <xf numFmtId="3" fontId="5" fillId="0" borderId="10" xfId="0" applyNumberFormat="1" applyFont="1" applyBorder="1" applyAlignment="1">
      <alignment vertical="center"/>
    </xf>
    <xf numFmtId="0" fontId="5" fillId="0" borderId="10" xfId="0" applyFont="1" applyFill="1" applyBorder="1" applyAlignment="1">
      <alignment horizontal="left" vertical="center" wrapText="1" indent="4"/>
    </xf>
    <xf numFmtId="3" fontId="5" fillId="0" borderId="10" xfId="1" applyNumberFormat="1" applyFont="1" applyBorder="1" applyAlignment="1">
      <alignment vertical="center"/>
    </xf>
    <xf numFmtId="0" fontId="5" fillId="0" borderId="11" xfId="0" applyFont="1" applyFill="1" applyBorder="1" applyAlignment="1">
      <alignment horizontal="left" vertical="center" wrapText="1" indent="4"/>
    </xf>
    <xf numFmtId="3" fontId="5" fillId="0" borderId="11" xfId="1" applyNumberFormat="1" applyFont="1" applyBorder="1" applyAlignment="1">
      <alignment vertical="center"/>
    </xf>
    <xf numFmtId="3" fontId="5" fillId="0" borderId="11" xfId="0" applyNumberFormat="1" applyFont="1" applyBorder="1" applyAlignment="1">
      <alignment vertical="center"/>
    </xf>
    <xf numFmtId="0" fontId="4" fillId="5" borderId="5" xfId="0" applyFont="1" applyFill="1" applyBorder="1" applyAlignment="1">
      <alignment vertical="center"/>
    </xf>
    <xf numFmtId="3" fontId="4" fillId="5" borderId="5" xfId="1" applyNumberFormat="1" applyFont="1" applyFill="1" applyBorder="1" applyAlignment="1">
      <alignment vertical="center"/>
    </xf>
    <xf numFmtId="0" fontId="3" fillId="0" borderId="0" xfId="0" applyFont="1" applyFill="1" applyBorder="1" applyAlignment="1" applyProtection="1">
      <alignment vertical="center"/>
    </xf>
    <xf numFmtId="0" fontId="2" fillId="0" borderId="0" xfId="0" applyFont="1"/>
    <xf numFmtId="3" fontId="1" fillId="0" borderId="0" xfId="0" applyNumberFormat="1" applyFont="1"/>
    <xf numFmtId="0" fontId="1"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133350</xdr:rowOff>
    </xdr:from>
    <xdr:to>
      <xdr:col>0</xdr:col>
      <xdr:colOff>2386963</xdr:colOff>
      <xdr:row>3</xdr:row>
      <xdr:rowOff>5625</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99477c01-909b-408c-aa68-eef211ccd6bd}"/>
            </a:ext>
          </a:extLst>
        </xdr:cNvPr>
        <xdr:cNvPicPr>
          <a:picLocks noChangeAspect="1"/>
        </xdr:cNvPicPr>
      </xdr:nvPicPr>
      <xdr:blipFill>
        <a:blip xmlns:r="http://schemas.openxmlformats.org/officeDocument/2006/relationships" r:embed="rId1"/>
        <a:srcRect l="3007" t="5952"/>
        <a:stretch>
          <a:fillRect/>
        </a:stretch>
      </xdr:blipFill>
      <xdr:spPr>
        <a:xfrm>
          <a:off x="428625" y="133350"/>
          <a:ext cx="1962150" cy="723900"/>
        </a:xfrm>
        <a:prstGeom prst="rect">
          <a:avLst/>
        </a:prstGeom>
      </xdr:spPr>
    </xdr:pic>
    <xdr:clientData/>
  </xdr:twoCellAnchor>
  <xdr:twoCellAnchor editAs="oneCell">
    <xdr:from>
      <xdr:col>5</xdr:col>
      <xdr:colOff>695325</xdr:colOff>
      <xdr:row>0</xdr:row>
      <xdr:rowOff>47625</xdr:rowOff>
    </xdr:from>
    <xdr:to>
      <xdr:col>6</xdr:col>
      <xdr:colOff>228802</xdr:colOff>
      <xdr:row>3</xdr:row>
      <xdr:rowOff>66281</xdr:rowOff>
    </xdr:to>
    <xdr:pic>
      <xdr:nvPicPr>
        <xdr:cNvPr id="7" name="Imagen 8">
          <a:extLst>
            <a:ext uri="{FF2B5EF4-FFF2-40B4-BE49-F238E27FC236}">
              <a16:creationId xmlns:a16="http://schemas.microsoft.com/office/drawing/2014/main" xmlns:a14="http://schemas.microsoft.com/office/drawing/2010/main" xmlns:r="http://schemas.openxmlformats.org/officeDocument/2006/relationships" xmlns="" id="{d99ec9c7-e278-4543-93ee-c9aa4724720a}"/>
            </a:ext>
          </a:extLst>
        </xdr:cNvPr>
        <xdr:cNvPicPr>
          <a:picLocks noChangeAspect="1"/>
        </xdr:cNvPicPr>
      </xdr:nvPicPr>
      <xdr:blipFill>
        <a:blip xmlns:r="http://schemas.openxmlformats.org/officeDocument/2006/relationships" r:embed="rId2"/>
        <a:stretch>
          <a:fillRect/>
        </a:stretch>
      </xdr:blipFill>
      <xdr:spPr>
        <a:xfrm>
          <a:off x="10144125" y="47625"/>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G82"/>
  <sheetViews>
    <sheetView showGridLines="0" tabSelected="1" workbookViewId="0">
      <selection activeCell="B15" sqref="B15"/>
    </sheetView>
  </sheetViews>
  <sheetFormatPr baseColWidth="10" defaultColWidth="11.42578125" defaultRowHeight="15" customHeight="1" x14ac:dyDescent="0.25"/>
  <cols>
    <col min="1" max="1" width="66.85546875" style="37" customWidth="1"/>
    <col min="2" max="7" width="18.7109375" style="37" customWidth="1"/>
    <col min="8" max="16384" width="11.42578125" style="37"/>
  </cols>
  <sheetData>
    <row r="1" spans="1:7" s="10" customFormat="1" ht="25.5" customHeight="1" x14ac:dyDescent="0.45">
      <c r="A1" s="8" t="s">
        <v>0</v>
      </c>
      <c r="B1" s="8"/>
      <c r="C1" s="8"/>
      <c r="D1" s="8"/>
      <c r="E1" s="8"/>
      <c r="F1" s="8"/>
      <c r="G1" s="8"/>
    </row>
    <row r="2" spans="1:7" s="10" customFormat="1" ht="25.5" customHeight="1" x14ac:dyDescent="0.45">
      <c r="A2" s="8" t="s">
        <v>1</v>
      </c>
      <c r="B2" s="8"/>
      <c r="C2" s="8"/>
      <c r="D2" s="8"/>
      <c r="E2" s="8"/>
      <c r="F2" s="8"/>
      <c r="G2" s="8"/>
    </row>
    <row r="3" spans="1:7" s="10" customFormat="1" ht="15.95" customHeight="1" x14ac:dyDescent="0.45">
      <c r="A3" s="7" t="s">
        <v>2</v>
      </c>
      <c r="B3" s="7"/>
      <c r="C3" s="7"/>
      <c r="D3" s="7"/>
      <c r="E3" s="7"/>
      <c r="F3" s="7"/>
      <c r="G3" s="7"/>
    </row>
    <row r="4" spans="1:7" s="11" customFormat="1" ht="9.9499999999999993" customHeight="1" x14ac:dyDescent="0.55000000000000004">
      <c r="A4" s="12"/>
      <c r="B4" s="12"/>
      <c r="C4" s="12"/>
      <c r="D4" s="12"/>
      <c r="E4" s="12"/>
      <c r="F4" s="12"/>
      <c r="G4" s="12"/>
    </row>
    <row r="5" spans="1:7" s="13" customFormat="1" ht="20.25" x14ac:dyDescent="0.45">
      <c r="A5" s="6" t="s">
        <v>3</v>
      </c>
      <c r="B5" s="4" t="s">
        <v>4</v>
      </c>
      <c r="C5" s="3"/>
      <c r="D5" s="3"/>
      <c r="E5" s="3"/>
      <c r="F5" s="2"/>
      <c r="G5" s="1" t="s">
        <v>5</v>
      </c>
    </row>
    <row r="6" spans="1:7" s="13" customFormat="1" ht="40.5" x14ac:dyDescent="0.45">
      <c r="A6" s="5"/>
      <c r="B6" s="14" t="s">
        <v>6</v>
      </c>
      <c r="C6" s="15" t="s">
        <v>7</v>
      </c>
      <c r="D6" s="14" t="s">
        <v>8</v>
      </c>
      <c r="E6" s="14" t="s">
        <v>9</v>
      </c>
      <c r="F6" s="16" t="s">
        <v>10</v>
      </c>
      <c r="G6" s="1"/>
    </row>
    <row r="7" spans="1:7" s="17" customFormat="1" ht="8.1" customHeight="1" x14ac:dyDescent="0.25">
      <c r="A7" s="18"/>
      <c r="B7" s="19"/>
      <c r="C7" s="19"/>
      <c r="D7" s="19"/>
      <c r="E7" s="19"/>
      <c r="F7" s="19"/>
      <c r="G7" s="20"/>
    </row>
    <row r="8" spans="1:7" s="21" customFormat="1" ht="24.95" customHeight="1" x14ac:dyDescent="0.2">
      <c r="A8" s="22" t="s">
        <v>11</v>
      </c>
      <c r="B8" s="23">
        <f t="shared" ref="B8:G8" si="0">SUM(B10:B74)</f>
        <v>4547430144.8000002</v>
      </c>
      <c r="C8" s="23">
        <f t="shared" si="0"/>
        <v>763944136.30999982</v>
      </c>
      <c r="D8" s="23">
        <f t="shared" si="0"/>
        <v>5311374281.1100016</v>
      </c>
      <c r="E8" s="23">
        <f t="shared" si="0"/>
        <v>1184401127.2399998</v>
      </c>
      <c r="F8" s="23">
        <f t="shared" si="0"/>
        <v>1158046682.0499997</v>
      </c>
      <c r="G8" s="23">
        <f t="shared" si="0"/>
        <v>4126973153.8700008</v>
      </c>
    </row>
    <row r="9" spans="1:7" s="24" customFormat="1" ht="8.1" customHeight="1" x14ac:dyDescent="0.2">
      <c r="A9" s="25"/>
      <c r="B9" s="26"/>
      <c r="C9" s="26"/>
      <c r="D9" s="26"/>
      <c r="E9" s="26"/>
      <c r="F9" s="26"/>
      <c r="G9" s="26"/>
    </row>
    <row r="10" spans="1:7" s="24" customFormat="1" ht="23.1" customHeight="1" x14ac:dyDescent="0.2">
      <c r="A10" s="27" t="s">
        <v>12</v>
      </c>
      <c r="B10" s="28">
        <v>0</v>
      </c>
      <c r="C10" s="28">
        <f t="shared" ref="C10:C73" si="1">D10-B10</f>
        <v>10405</v>
      </c>
      <c r="D10" s="28">
        <v>10405</v>
      </c>
      <c r="E10" s="28">
        <v>10405</v>
      </c>
      <c r="F10" s="28">
        <v>10405</v>
      </c>
      <c r="G10" s="26">
        <f t="shared" ref="G10:G73" si="2">D10-E10</f>
        <v>0</v>
      </c>
    </row>
    <row r="11" spans="1:7" s="24" customFormat="1" ht="23.1" customHeight="1" x14ac:dyDescent="0.2">
      <c r="A11" s="27" t="s">
        <v>13</v>
      </c>
      <c r="B11" s="28">
        <v>0</v>
      </c>
      <c r="C11" s="28">
        <f t="shared" si="1"/>
        <v>108705.49</v>
      </c>
      <c r="D11" s="28">
        <v>108705.49</v>
      </c>
      <c r="E11" s="28">
        <v>17400</v>
      </c>
      <c r="F11" s="28">
        <v>0</v>
      </c>
      <c r="G11" s="26">
        <f t="shared" si="2"/>
        <v>91305.49</v>
      </c>
    </row>
    <row r="12" spans="1:7" s="24" customFormat="1" ht="23.1" customHeight="1" x14ac:dyDescent="0.2">
      <c r="A12" s="27" t="s">
        <v>14</v>
      </c>
      <c r="B12" s="28">
        <v>19513159.800000001</v>
      </c>
      <c r="C12" s="28">
        <f t="shared" si="1"/>
        <v>400999.64999999851</v>
      </c>
      <c r="D12" s="28">
        <v>19914159.449999999</v>
      </c>
      <c r="E12" s="28">
        <v>11581075.9</v>
      </c>
      <c r="F12" s="28">
        <v>11246545.540000001</v>
      </c>
      <c r="G12" s="26">
        <f t="shared" si="2"/>
        <v>8333083.5499999989</v>
      </c>
    </row>
    <row r="13" spans="1:7" s="24" customFormat="1" ht="23.1" customHeight="1" x14ac:dyDescent="0.2">
      <c r="A13" s="27" t="s">
        <v>15</v>
      </c>
      <c r="B13" s="28">
        <v>0</v>
      </c>
      <c r="C13" s="28">
        <f t="shared" si="1"/>
        <v>27049375.84</v>
      </c>
      <c r="D13" s="28">
        <v>27049375.84</v>
      </c>
      <c r="E13" s="28">
        <v>53687.18</v>
      </c>
      <c r="F13" s="28">
        <v>0</v>
      </c>
      <c r="G13" s="26">
        <f t="shared" si="2"/>
        <v>26995688.66</v>
      </c>
    </row>
    <row r="14" spans="1:7" s="24" customFormat="1" ht="23.1" customHeight="1" x14ac:dyDescent="0.2">
      <c r="A14" s="27" t="s">
        <v>16</v>
      </c>
      <c r="B14" s="28">
        <v>10988186.559999999</v>
      </c>
      <c r="C14" s="28">
        <f t="shared" si="1"/>
        <v>1528424.4299999997</v>
      </c>
      <c r="D14" s="28">
        <v>12516610.989999998</v>
      </c>
      <c r="E14" s="28">
        <v>6790240.4000000004</v>
      </c>
      <c r="F14" s="28">
        <v>6713340.6500000004</v>
      </c>
      <c r="G14" s="26">
        <f t="shared" si="2"/>
        <v>5726370.589999998</v>
      </c>
    </row>
    <row r="15" spans="1:7" s="24" customFormat="1" ht="23.1" customHeight="1" x14ac:dyDescent="0.2">
      <c r="A15" s="27" t="s">
        <v>17</v>
      </c>
      <c r="B15" s="28">
        <v>0</v>
      </c>
      <c r="C15" s="28">
        <f t="shared" si="1"/>
        <v>262239.39</v>
      </c>
      <c r="D15" s="28">
        <v>262239.39</v>
      </c>
      <c r="E15" s="28">
        <v>0</v>
      </c>
      <c r="F15" s="28">
        <v>0</v>
      </c>
      <c r="G15" s="26">
        <f t="shared" si="2"/>
        <v>262239.39</v>
      </c>
    </row>
    <row r="16" spans="1:7" s="24" customFormat="1" ht="23.1" customHeight="1" x14ac:dyDescent="0.2">
      <c r="A16" s="27" t="s">
        <v>18</v>
      </c>
      <c r="B16" s="28">
        <v>0</v>
      </c>
      <c r="C16" s="28">
        <f t="shared" si="1"/>
        <v>306936</v>
      </c>
      <c r="D16" s="28">
        <v>306936</v>
      </c>
      <c r="E16" s="28">
        <v>0</v>
      </c>
      <c r="F16" s="28">
        <v>0</v>
      </c>
      <c r="G16" s="26">
        <f t="shared" si="2"/>
        <v>306936</v>
      </c>
    </row>
    <row r="17" spans="1:7" s="24" customFormat="1" ht="23.1" customHeight="1" x14ac:dyDescent="0.2">
      <c r="A17" s="27" t="s">
        <v>19</v>
      </c>
      <c r="B17" s="28">
        <v>21211588.559999999</v>
      </c>
      <c r="C17" s="28">
        <f t="shared" si="1"/>
        <v>8601188.879999999</v>
      </c>
      <c r="D17" s="28">
        <v>29812777.439999998</v>
      </c>
      <c r="E17" s="28">
        <v>23330704.809999999</v>
      </c>
      <c r="F17" s="28">
        <v>23245447.210000001</v>
      </c>
      <c r="G17" s="26">
        <f t="shared" si="2"/>
        <v>6482072.629999999</v>
      </c>
    </row>
    <row r="18" spans="1:7" s="24" customFormat="1" ht="23.1" customHeight="1" x14ac:dyDescent="0.2">
      <c r="A18" s="27" t="s">
        <v>20</v>
      </c>
      <c r="B18" s="28">
        <v>0</v>
      </c>
      <c r="C18" s="28">
        <f t="shared" si="1"/>
        <v>4186315</v>
      </c>
      <c r="D18" s="28">
        <v>4186315</v>
      </c>
      <c r="E18" s="28">
        <v>0</v>
      </c>
      <c r="F18" s="28">
        <v>0</v>
      </c>
      <c r="G18" s="26">
        <f t="shared" si="2"/>
        <v>4186315</v>
      </c>
    </row>
    <row r="19" spans="1:7" s="24" customFormat="1" ht="23.1" customHeight="1" x14ac:dyDescent="0.2">
      <c r="A19" s="27" t="s">
        <v>21</v>
      </c>
      <c r="B19" s="28">
        <v>0</v>
      </c>
      <c r="C19" s="28">
        <f t="shared" si="1"/>
        <v>902284</v>
      </c>
      <c r="D19" s="28">
        <v>902284</v>
      </c>
      <c r="E19" s="28">
        <v>0</v>
      </c>
      <c r="F19" s="28">
        <v>0</v>
      </c>
      <c r="G19" s="26">
        <f t="shared" si="2"/>
        <v>902284</v>
      </c>
    </row>
    <row r="20" spans="1:7" s="24" customFormat="1" ht="23.1" customHeight="1" x14ac:dyDescent="0.2">
      <c r="A20" s="27" t="s">
        <v>22</v>
      </c>
      <c r="B20" s="28">
        <v>253000</v>
      </c>
      <c r="C20" s="28">
        <f t="shared" si="1"/>
        <v>12746239.790000001</v>
      </c>
      <c r="D20" s="28">
        <v>12999239.790000001</v>
      </c>
      <c r="E20" s="28">
        <v>2516430.39</v>
      </c>
      <c r="F20" s="28">
        <v>2516430.39</v>
      </c>
      <c r="G20" s="26">
        <f t="shared" si="2"/>
        <v>10482809.4</v>
      </c>
    </row>
    <row r="21" spans="1:7" s="24" customFormat="1" ht="23.1" customHeight="1" x14ac:dyDescent="0.2">
      <c r="A21" s="27" t="s">
        <v>23</v>
      </c>
      <c r="B21" s="28">
        <v>0</v>
      </c>
      <c r="C21" s="28">
        <f t="shared" si="1"/>
        <v>305800</v>
      </c>
      <c r="D21" s="28">
        <v>305800</v>
      </c>
      <c r="E21" s="28">
        <v>0</v>
      </c>
      <c r="F21" s="28">
        <v>0</v>
      </c>
      <c r="G21" s="26">
        <f t="shared" si="2"/>
        <v>305800</v>
      </c>
    </row>
    <row r="22" spans="1:7" s="24" customFormat="1" ht="23.1" customHeight="1" x14ac:dyDescent="0.2">
      <c r="A22" s="27" t="s">
        <v>24</v>
      </c>
      <c r="B22" s="28">
        <v>0</v>
      </c>
      <c r="C22" s="28">
        <f t="shared" si="1"/>
        <v>30087554</v>
      </c>
      <c r="D22" s="28">
        <v>30087554</v>
      </c>
      <c r="E22" s="28">
        <v>22565665.530000001</v>
      </c>
      <c r="F22" s="28">
        <v>22565665.530000001</v>
      </c>
      <c r="G22" s="26">
        <f t="shared" si="2"/>
        <v>7521888.4699999988</v>
      </c>
    </row>
    <row r="23" spans="1:7" s="24" customFormat="1" ht="23.1" customHeight="1" x14ac:dyDescent="0.2">
      <c r="A23" s="27" t="s">
        <v>25</v>
      </c>
      <c r="B23" s="28">
        <v>0</v>
      </c>
      <c r="C23" s="28">
        <f t="shared" si="1"/>
        <v>445280</v>
      </c>
      <c r="D23" s="28">
        <v>445280</v>
      </c>
      <c r="E23" s="28">
        <v>0</v>
      </c>
      <c r="F23" s="28">
        <v>0</v>
      </c>
      <c r="G23" s="26">
        <f t="shared" si="2"/>
        <v>445280</v>
      </c>
    </row>
    <row r="24" spans="1:7" s="24" customFormat="1" ht="23.1" customHeight="1" x14ac:dyDescent="0.2">
      <c r="A24" s="27" t="s">
        <v>26</v>
      </c>
      <c r="B24" s="28">
        <v>0</v>
      </c>
      <c r="C24" s="28">
        <f t="shared" si="1"/>
        <v>2160479</v>
      </c>
      <c r="D24" s="28">
        <v>2160479</v>
      </c>
      <c r="E24" s="28">
        <v>0</v>
      </c>
      <c r="F24" s="28">
        <v>0</v>
      </c>
      <c r="G24" s="26">
        <f t="shared" si="2"/>
        <v>2160479</v>
      </c>
    </row>
    <row r="25" spans="1:7" s="24" customFormat="1" ht="23.1" customHeight="1" x14ac:dyDescent="0.2">
      <c r="A25" s="27" t="s">
        <v>27</v>
      </c>
      <c r="B25" s="28">
        <v>0</v>
      </c>
      <c r="C25" s="28">
        <f t="shared" si="1"/>
        <v>153943.35999999999</v>
      </c>
      <c r="D25" s="28">
        <v>153943.35999999999</v>
      </c>
      <c r="E25" s="28">
        <v>17500</v>
      </c>
      <c r="F25" s="28">
        <v>0</v>
      </c>
      <c r="G25" s="26">
        <f t="shared" si="2"/>
        <v>136443.35999999999</v>
      </c>
    </row>
    <row r="26" spans="1:7" s="24" customFormat="1" ht="23.1" customHeight="1" x14ac:dyDescent="0.2">
      <c r="A26" s="27" t="s">
        <v>28</v>
      </c>
      <c r="B26" s="28">
        <v>0</v>
      </c>
      <c r="C26" s="28">
        <f t="shared" si="1"/>
        <v>417419.37</v>
      </c>
      <c r="D26" s="28">
        <v>417419.37</v>
      </c>
      <c r="E26" s="28">
        <v>45700.959999999999</v>
      </c>
      <c r="F26" s="28">
        <v>0</v>
      </c>
      <c r="G26" s="26">
        <f t="shared" si="2"/>
        <v>371718.41</v>
      </c>
    </row>
    <row r="27" spans="1:7" s="24" customFormat="1" ht="23.1" customHeight="1" x14ac:dyDescent="0.2">
      <c r="A27" s="27" t="s">
        <v>29</v>
      </c>
      <c r="B27" s="28">
        <v>4416349.6500000004</v>
      </c>
      <c r="C27" s="28">
        <f t="shared" si="1"/>
        <v>55008417.329999998</v>
      </c>
      <c r="D27" s="28">
        <v>59424766.979999997</v>
      </c>
      <c r="E27" s="28">
        <v>9998707.4299999978</v>
      </c>
      <c r="F27" s="28">
        <v>6422974.1900000004</v>
      </c>
      <c r="G27" s="26">
        <f t="shared" si="2"/>
        <v>49426059.549999997</v>
      </c>
    </row>
    <row r="28" spans="1:7" s="24" customFormat="1" ht="23.1" customHeight="1" x14ac:dyDescent="0.2">
      <c r="A28" s="27" t="s">
        <v>30</v>
      </c>
      <c r="B28" s="28">
        <v>4472758</v>
      </c>
      <c r="C28" s="28">
        <f t="shared" si="1"/>
        <v>21046539.330000002</v>
      </c>
      <c r="D28" s="28">
        <v>25519297.330000002</v>
      </c>
      <c r="E28" s="28">
        <v>5271884.72</v>
      </c>
      <c r="F28" s="28">
        <v>5271884.72</v>
      </c>
      <c r="G28" s="26">
        <f t="shared" si="2"/>
        <v>20247412.610000003</v>
      </c>
    </row>
    <row r="29" spans="1:7" s="24" customFormat="1" ht="23.1" customHeight="1" x14ac:dyDescent="0.2">
      <c r="A29" s="27" t="s">
        <v>31</v>
      </c>
      <c r="B29" s="28">
        <v>41548808.519999996</v>
      </c>
      <c r="C29" s="28">
        <f t="shared" si="1"/>
        <v>240474461.51999998</v>
      </c>
      <c r="D29" s="28">
        <v>282023270.03999996</v>
      </c>
      <c r="E29" s="28">
        <v>110926054.19</v>
      </c>
      <c r="F29" s="28">
        <v>107809221.48</v>
      </c>
      <c r="G29" s="26">
        <f t="shared" si="2"/>
        <v>171097215.84999996</v>
      </c>
    </row>
    <row r="30" spans="1:7" s="24" customFormat="1" ht="23.1" customHeight="1" x14ac:dyDescent="0.2">
      <c r="A30" s="27" t="s">
        <v>32</v>
      </c>
      <c r="B30" s="28">
        <v>2474053945.9899998</v>
      </c>
      <c r="C30" s="28">
        <f t="shared" si="1"/>
        <v>-1320999851.0100002</v>
      </c>
      <c r="D30" s="28">
        <v>1153054094.9799995</v>
      </c>
      <c r="E30" s="28">
        <v>504855295.79000002</v>
      </c>
      <c r="F30" s="28">
        <v>501240822.52000004</v>
      </c>
      <c r="G30" s="26">
        <f t="shared" si="2"/>
        <v>648198799.18999958</v>
      </c>
    </row>
    <row r="31" spans="1:7" s="24" customFormat="1" ht="23.1" customHeight="1" x14ac:dyDescent="0.2">
      <c r="A31" s="27" t="s">
        <v>33</v>
      </c>
      <c r="B31" s="28">
        <v>16413348.190000001</v>
      </c>
      <c r="C31" s="28">
        <f t="shared" si="1"/>
        <v>100147814.36999999</v>
      </c>
      <c r="D31" s="28">
        <v>116561162.55999999</v>
      </c>
      <c r="E31" s="28">
        <v>10724211.310000001</v>
      </c>
      <c r="F31" s="28">
        <v>10698691.310000001</v>
      </c>
      <c r="G31" s="26">
        <f t="shared" si="2"/>
        <v>105836951.24999999</v>
      </c>
    </row>
    <row r="32" spans="1:7" s="24" customFormat="1" ht="23.1" customHeight="1" x14ac:dyDescent="0.2">
      <c r="A32" s="27" t="s">
        <v>34</v>
      </c>
      <c r="B32" s="28">
        <v>101982731.26000001</v>
      </c>
      <c r="C32" s="28">
        <f t="shared" si="1"/>
        <v>-2288476.1800000072</v>
      </c>
      <c r="D32" s="28">
        <v>99694255.079999998</v>
      </c>
      <c r="E32" s="28">
        <v>12989570.130000001</v>
      </c>
      <c r="F32" s="28">
        <v>12989570.130000001</v>
      </c>
      <c r="G32" s="26">
        <f t="shared" si="2"/>
        <v>86704684.950000003</v>
      </c>
    </row>
    <row r="33" spans="1:7" s="24" customFormat="1" ht="23.1" customHeight="1" x14ac:dyDescent="0.2">
      <c r="A33" s="29" t="s">
        <v>35</v>
      </c>
      <c r="B33" s="30">
        <v>0</v>
      </c>
      <c r="C33" s="30">
        <f t="shared" si="1"/>
        <v>34916778</v>
      </c>
      <c r="D33" s="30">
        <v>34916778</v>
      </c>
      <c r="E33" s="30">
        <v>0</v>
      </c>
      <c r="F33" s="30">
        <v>0</v>
      </c>
      <c r="G33" s="31">
        <f t="shared" si="2"/>
        <v>34916778</v>
      </c>
    </row>
    <row r="34" spans="1:7" s="24" customFormat="1" ht="23.1" customHeight="1" x14ac:dyDescent="0.2">
      <c r="A34" s="27" t="s">
        <v>36</v>
      </c>
      <c r="B34" s="28">
        <v>0</v>
      </c>
      <c r="C34" s="28">
        <f t="shared" si="1"/>
        <v>3118105.96</v>
      </c>
      <c r="D34" s="28">
        <v>3118105.96</v>
      </c>
      <c r="E34" s="28">
        <v>0</v>
      </c>
      <c r="F34" s="28">
        <v>0</v>
      </c>
      <c r="G34" s="26">
        <f t="shared" si="2"/>
        <v>3118105.96</v>
      </c>
    </row>
    <row r="35" spans="1:7" s="24" customFormat="1" ht="23.1" customHeight="1" x14ac:dyDescent="0.2">
      <c r="A35" s="27" t="s">
        <v>37</v>
      </c>
      <c r="B35" s="28">
        <v>195280657</v>
      </c>
      <c r="C35" s="28">
        <f t="shared" si="1"/>
        <v>-13328272.430000007</v>
      </c>
      <c r="D35" s="28">
        <v>181952384.56999999</v>
      </c>
      <c r="E35" s="28">
        <v>0</v>
      </c>
      <c r="F35" s="28">
        <v>0</v>
      </c>
      <c r="G35" s="26">
        <f t="shared" si="2"/>
        <v>181952384.56999999</v>
      </c>
    </row>
    <row r="36" spans="1:7" s="24" customFormat="1" ht="23.1" customHeight="1" x14ac:dyDescent="0.2">
      <c r="A36" s="27" t="s">
        <v>38</v>
      </c>
      <c r="B36" s="28">
        <v>172293674.13999999</v>
      </c>
      <c r="C36" s="28">
        <f t="shared" si="1"/>
        <v>-38098875.459999993</v>
      </c>
      <c r="D36" s="28">
        <v>134194798.67999999</v>
      </c>
      <c r="E36" s="28">
        <v>18559828.469999999</v>
      </c>
      <c r="F36" s="28">
        <v>18341452.619999997</v>
      </c>
      <c r="G36" s="26">
        <f t="shared" si="2"/>
        <v>115634970.20999999</v>
      </c>
    </row>
    <row r="37" spans="1:7" s="24" customFormat="1" ht="23.1" customHeight="1" x14ac:dyDescent="0.2">
      <c r="A37" s="27" t="s">
        <v>39</v>
      </c>
      <c r="B37" s="28">
        <v>146319207.27000001</v>
      </c>
      <c r="C37" s="28">
        <f t="shared" si="1"/>
        <v>-21929278.200000018</v>
      </c>
      <c r="D37" s="28">
        <v>124389929.06999999</v>
      </c>
      <c r="E37" s="28">
        <v>18286305.57</v>
      </c>
      <c r="F37" s="28">
        <v>18286305.57</v>
      </c>
      <c r="G37" s="26">
        <f t="shared" si="2"/>
        <v>106103623.5</v>
      </c>
    </row>
    <row r="38" spans="1:7" s="24" customFormat="1" ht="23.1" customHeight="1" x14ac:dyDescent="0.2">
      <c r="A38" s="27" t="s">
        <v>40</v>
      </c>
      <c r="B38" s="28">
        <v>21298345.359999999</v>
      </c>
      <c r="C38" s="28">
        <f t="shared" si="1"/>
        <v>37628937.020000003</v>
      </c>
      <c r="D38" s="28">
        <v>58927282.380000003</v>
      </c>
      <c r="E38" s="28">
        <v>23672864.030000001</v>
      </c>
      <c r="F38" s="28">
        <v>23672864.030000001</v>
      </c>
      <c r="G38" s="26">
        <f t="shared" si="2"/>
        <v>35254418.350000001</v>
      </c>
    </row>
    <row r="39" spans="1:7" s="24" customFormat="1" ht="23.1" customHeight="1" x14ac:dyDescent="0.2">
      <c r="A39" s="27" t="s">
        <v>41</v>
      </c>
      <c r="B39" s="28">
        <v>0</v>
      </c>
      <c r="C39" s="28">
        <f t="shared" si="1"/>
        <v>86031448.670000002</v>
      </c>
      <c r="D39" s="28">
        <v>86031448.670000002</v>
      </c>
      <c r="E39" s="28">
        <v>18255808.940000001</v>
      </c>
      <c r="F39" s="28">
        <v>18255808.940000001</v>
      </c>
      <c r="G39" s="26">
        <f t="shared" si="2"/>
        <v>67775639.730000004</v>
      </c>
    </row>
    <row r="40" spans="1:7" s="24" customFormat="1" ht="23.1" customHeight="1" x14ac:dyDescent="0.2">
      <c r="A40" s="27" t="s">
        <v>42</v>
      </c>
      <c r="B40" s="28">
        <v>4356667.18</v>
      </c>
      <c r="C40" s="28">
        <f t="shared" si="1"/>
        <v>-1145439.2599999998</v>
      </c>
      <c r="D40" s="28">
        <v>3211227.92</v>
      </c>
      <c r="E40" s="28">
        <v>306783.12</v>
      </c>
      <c r="F40" s="28">
        <v>306783.12</v>
      </c>
      <c r="G40" s="26">
        <f t="shared" si="2"/>
        <v>2904444.8</v>
      </c>
    </row>
    <row r="41" spans="1:7" s="24" customFormat="1" ht="23.1" customHeight="1" x14ac:dyDescent="0.2">
      <c r="A41" s="27" t="s">
        <v>43</v>
      </c>
      <c r="B41" s="28">
        <v>28658734.93</v>
      </c>
      <c r="C41" s="28">
        <f t="shared" si="1"/>
        <v>15313160.910000004</v>
      </c>
      <c r="D41" s="28">
        <v>43971895.840000004</v>
      </c>
      <c r="E41" s="28">
        <v>17914023.809999999</v>
      </c>
      <c r="F41" s="28">
        <v>17914023.809999999</v>
      </c>
      <c r="G41" s="26">
        <f t="shared" si="2"/>
        <v>26057872.030000005</v>
      </c>
    </row>
    <row r="42" spans="1:7" s="24" customFormat="1" ht="23.1" customHeight="1" x14ac:dyDescent="0.2">
      <c r="A42" s="27" t="s">
        <v>44</v>
      </c>
      <c r="B42" s="28">
        <v>0</v>
      </c>
      <c r="C42" s="28">
        <f t="shared" si="1"/>
        <v>643800</v>
      </c>
      <c r="D42" s="28">
        <v>643800</v>
      </c>
      <c r="E42" s="28">
        <v>0</v>
      </c>
      <c r="F42" s="28">
        <v>0</v>
      </c>
      <c r="G42" s="26">
        <f t="shared" si="2"/>
        <v>643800</v>
      </c>
    </row>
    <row r="43" spans="1:7" s="24" customFormat="1" ht="23.1" customHeight="1" x14ac:dyDescent="0.2">
      <c r="A43" s="27" t="s">
        <v>45</v>
      </c>
      <c r="B43" s="28">
        <v>0</v>
      </c>
      <c r="C43" s="28">
        <f t="shared" si="1"/>
        <v>5255495.6799999997</v>
      </c>
      <c r="D43" s="28">
        <v>5255495.6799999997</v>
      </c>
      <c r="E43" s="28">
        <v>0</v>
      </c>
      <c r="F43" s="28">
        <v>0</v>
      </c>
      <c r="G43" s="26">
        <f t="shared" si="2"/>
        <v>5255495.6799999997</v>
      </c>
    </row>
    <row r="44" spans="1:7" s="24" customFormat="1" ht="23.1" customHeight="1" x14ac:dyDescent="0.2">
      <c r="A44" s="27" t="s">
        <v>46</v>
      </c>
      <c r="B44" s="28">
        <v>0</v>
      </c>
      <c r="C44" s="28">
        <f t="shared" si="1"/>
        <v>1193618269.3400002</v>
      </c>
      <c r="D44" s="28">
        <v>1193618269.3400002</v>
      </c>
      <c r="E44" s="28">
        <v>27250793.709999997</v>
      </c>
      <c r="F44" s="28">
        <v>17143855.98</v>
      </c>
      <c r="G44" s="26">
        <f t="shared" si="2"/>
        <v>1166367475.6300001</v>
      </c>
    </row>
    <row r="45" spans="1:7" s="24" customFormat="1" ht="23.1" customHeight="1" x14ac:dyDescent="0.2">
      <c r="A45" s="27" t="s">
        <v>47</v>
      </c>
      <c r="B45" s="28">
        <v>0</v>
      </c>
      <c r="C45" s="28">
        <f t="shared" si="1"/>
        <v>17105513.010000002</v>
      </c>
      <c r="D45" s="28">
        <v>17105513.010000002</v>
      </c>
      <c r="E45" s="28">
        <v>0</v>
      </c>
      <c r="F45" s="28">
        <v>0</v>
      </c>
      <c r="G45" s="26">
        <f t="shared" si="2"/>
        <v>17105513.010000002</v>
      </c>
    </row>
    <row r="46" spans="1:7" s="24" customFormat="1" ht="23.1" customHeight="1" x14ac:dyDescent="0.2">
      <c r="A46" s="27" t="s">
        <v>48</v>
      </c>
      <c r="B46" s="28">
        <v>0</v>
      </c>
      <c r="C46" s="28">
        <f t="shared" si="1"/>
        <v>6258200</v>
      </c>
      <c r="D46" s="28">
        <v>6258200</v>
      </c>
      <c r="E46" s="28">
        <v>0</v>
      </c>
      <c r="F46" s="28">
        <v>0</v>
      </c>
      <c r="G46" s="26">
        <f t="shared" si="2"/>
        <v>6258200</v>
      </c>
    </row>
    <row r="47" spans="1:7" s="24" customFormat="1" ht="23.1" customHeight="1" x14ac:dyDescent="0.2">
      <c r="A47" s="27" t="s">
        <v>49</v>
      </c>
      <c r="B47" s="28">
        <v>0</v>
      </c>
      <c r="C47" s="28">
        <f t="shared" si="1"/>
        <v>255101.28</v>
      </c>
      <c r="D47" s="28">
        <v>255101.28</v>
      </c>
      <c r="E47" s="28">
        <v>0</v>
      </c>
      <c r="F47" s="28">
        <v>0</v>
      </c>
      <c r="G47" s="26">
        <f t="shared" si="2"/>
        <v>255101.28</v>
      </c>
    </row>
    <row r="48" spans="1:7" s="24" customFormat="1" ht="23.1" customHeight="1" x14ac:dyDescent="0.2">
      <c r="A48" s="27" t="s">
        <v>50</v>
      </c>
      <c r="B48" s="28">
        <v>0</v>
      </c>
      <c r="C48" s="28">
        <f t="shared" si="1"/>
        <v>103929.62000000001</v>
      </c>
      <c r="D48" s="28">
        <v>103929.62000000001</v>
      </c>
      <c r="E48" s="28">
        <v>15607.8</v>
      </c>
      <c r="F48" s="28">
        <v>15607.8</v>
      </c>
      <c r="G48" s="26">
        <f t="shared" si="2"/>
        <v>88321.82</v>
      </c>
    </row>
    <row r="49" spans="1:7" s="24" customFormat="1" ht="23.1" customHeight="1" x14ac:dyDescent="0.2">
      <c r="A49" s="27" t="s">
        <v>51</v>
      </c>
      <c r="B49" s="28">
        <v>0</v>
      </c>
      <c r="C49" s="28">
        <f t="shared" si="1"/>
        <v>702400</v>
      </c>
      <c r="D49" s="28">
        <v>702400</v>
      </c>
      <c r="E49" s="28">
        <v>0</v>
      </c>
      <c r="F49" s="28">
        <v>0</v>
      </c>
      <c r="G49" s="26">
        <f t="shared" si="2"/>
        <v>702400</v>
      </c>
    </row>
    <row r="50" spans="1:7" s="24" customFormat="1" ht="23.1" customHeight="1" x14ac:dyDescent="0.2">
      <c r="A50" s="27" t="s">
        <v>52</v>
      </c>
      <c r="B50" s="28">
        <v>0</v>
      </c>
      <c r="C50" s="28">
        <f t="shared" si="1"/>
        <v>441451.25999999995</v>
      </c>
      <c r="D50" s="28">
        <v>441451.25999999995</v>
      </c>
      <c r="E50" s="28">
        <v>129350.95999999999</v>
      </c>
      <c r="F50" s="28">
        <v>17400</v>
      </c>
      <c r="G50" s="26">
        <f t="shared" si="2"/>
        <v>312100.29999999993</v>
      </c>
    </row>
    <row r="51" spans="1:7" s="24" customFormat="1" ht="23.1" customHeight="1" x14ac:dyDescent="0.2">
      <c r="A51" s="27" t="s">
        <v>53</v>
      </c>
      <c r="B51" s="28">
        <v>0</v>
      </c>
      <c r="C51" s="28">
        <f t="shared" si="1"/>
        <v>7271803.96</v>
      </c>
      <c r="D51" s="28">
        <v>7271803.96</v>
      </c>
      <c r="E51" s="28">
        <v>0</v>
      </c>
      <c r="F51" s="28">
        <v>0</v>
      </c>
      <c r="G51" s="26">
        <f t="shared" si="2"/>
        <v>7271803.96</v>
      </c>
    </row>
    <row r="52" spans="1:7" s="24" customFormat="1" ht="23.1" customHeight="1" x14ac:dyDescent="0.2">
      <c r="A52" s="27" t="s">
        <v>54</v>
      </c>
      <c r="B52" s="28">
        <v>0</v>
      </c>
      <c r="C52" s="28">
        <f t="shared" si="1"/>
        <v>2092868.83</v>
      </c>
      <c r="D52" s="28">
        <v>2092868.83</v>
      </c>
      <c r="E52" s="28">
        <v>0</v>
      </c>
      <c r="F52" s="28">
        <v>0</v>
      </c>
      <c r="G52" s="26">
        <f t="shared" si="2"/>
        <v>2092868.83</v>
      </c>
    </row>
    <row r="53" spans="1:7" s="24" customFormat="1" ht="23.1" customHeight="1" x14ac:dyDescent="0.2">
      <c r="A53" s="27" t="s">
        <v>55</v>
      </c>
      <c r="B53" s="28">
        <v>1177155.58</v>
      </c>
      <c r="C53" s="28">
        <f t="shared" si="1"/>
        <v>0</v>
      </c>
      <c r="D53" s="28">
        <v>1177155.58</v>
      </c>
      <c r="E53" s="28">
        <v>1177155.58</v>
      </c>
      <c r="F53" s="28">
        <v>1177155.58</v>
      </c>
      <c r="G53" s="26">
        <f t="shared" si="2"/>
        <v>0</v>
      </c>
    </row>
    <row r="54" spans="1:7" s="24" customFormat="1" ht="23.1" customHeight="1" x14ac:dyDescent="0.2">
      <c r="A54" s="27" t="s">
        <v>56</v>
      </c>
      <c r="B54" s="28">
        <v>0</v>
      </c>
      <c r="C54" s="28">
        <f t="shared" si="1"/>
        <v>18180362.34</v>
      </c>
      <c r="D54" s="28">
        <v>18180362.34</v>
      </c>
      <c r="E54" s="28">
        <v>4124478.6799999997</v>
      </c>
      <c r="F54" s="28">
        <v>3026478.68</v>
      </c>
      <c r="G54" s="26">
        <f t="shared" si="2"/>
        <v>14055883.66</v>
      </c>
    </row>
    <row r="55" spans="1:7" s="24" customFormat="1" ht="23.1" customHeight="1" x14ac:dyDescent="0.2">
      <c r="A55" s="27" t="s">
        <v>57</v>
      </c>
      <c r="B55" s="28">
        <v>0</v>
      </c>
      <c r="C55" s="28">
        <f t="shared" si="1"/>
        <v>3466038.5</v>
      </c>
      <c r="D55" s="28">
        <v>3466038.5</v>
      </c>
      <c r="E55" s="28">
        <v>3359153.5</v>
      </c>
      <c r="F55" s="28">
        <v>3359153.5</v>
      </c>
      <c r="G55" s="26">
        <f t="shared" si="2"/>
        <v>106885</v>
      </c>
    </row>
    <row r="56" spans="1:7" s="24" customFormat="1" ht="23.1" customHeight="1" x14ac:dyDescent="0.2">
      <c r="A56" s="27" t="s">
        <v>58</v>
      </c>
      <c r="B56" s="28">
        <v>0</v>
      </c>
      <c r="C56" s="28">
        <f t="shared" si="1"/>
        <v>1866364.24</v>
      </c>
      <c r="D56" s="28">
        <v>1866364.24</v>
      </c>
      <c r="E56" s="28">
        <v>295573.8</v>
      </c>
      <c r="F56" s="28">
        <v>0</v>
      </c>
      <c r="G56" s="26">
        <f t="shared" si="2"/>
        <v>1570790.44</v>
      </c>
    </row>
    <row r="57" spans="1:7" s="24" customFormat="1" ht="23.1" customHeight="1" x14ac:dyDescent="0.2">
      <c r="A57" s="27" t="s">
        <v>59</v>
      </c>
      <c r="B57" s="28">
        <v>777155862</v>
      </c>
      <c r="C57" s="28">
        <f t="shared" si="1"/>
        <v>139750595.80000043</v>
      </c>
      <c r="D57" s="28">
        <v>916906457.80000043</v>
      </c>
      <c r="E57" s="28">
        <v>38625557.670000002</v>
      </c>
      <c r="F57" s="28">
        <v>38625557.670000002</v>
      </c>
      <c r="G57" s="26">
        <f t="shared" si="2"/>
        <v>878280900.13000047</v>
      </c>
    </row>
    <row r="58" spans="1:7" s="24" customFormat="1" ht="23.1" customHeight="1" x14ac:dyDescent="0.2">
      <c r="A58" s="27" t="s">
        <v>60</v>
      </c>
      <c r="B58" s="28">
        <v>0</v>
      </c>
      <c r="C58" s="28">
        <f t="shared" si="1"/>
        <v>157426841.17999998</v>
      </c>
      <c r="D58" s="28">
        <v>157426841.17999998</v>
      </c>
      <c r="E58" s="28">
        <v>154444623.76999998</v>
      </c>
      <c r="F58" s="28">
        <v>152257623.69</v>
      </c>
      <c r="G58" s="26">
        <f t="shared" si="2"/>
        <v>2982217.4099999964</v>
      </c>
    </row>
    <row r="59" spans="1:7" s="24" customFormat="1" ht="23.1" customHeight="1" x14ac:dyDescent="0.2">
      <c r="A59" s="29" t="s">
        <v>61</v>
      </c>
      <c r="B59" s="30">
        <v>0</v>
      </c>
      <c r="C59" s="30">
        <f t="shared" si="1"/>
        <v>4948120</v>
      </c>
      <c r="D59" s="30">
        <v>4948120</v>
      </c>
      <c r="E59" s="30">
        <v>57366.25</v>
      </c>
      <c r="F59" s="30">
        <v>0</v>
      </c>
      <c r="G59" s="31">
        <f t="shared" si="2"/>
        <v>4890753.75</v>
      </c>
    </row>
    <row r="60" spans="1:7" s="24" customFormat="1" ht="23.1" customHeight="1" x14ac:dyDescent="0.2">
      <c r="A60" s="27" t="s">
        <v>62</v>
      </c>
      <c r="B60" s="28">
        <v>30087554</v>
      </c>
      <c r="C60" s="28">
        <f t="shared" si="1"/>
        <v>-29667119.699999999</v>
      </c>
      <c r="D60" s="28">
        <v>420434.3</v>
      </c>
      <c r="E60" s="28">
        <v>420434.3</v>
      </c>
      <c r="F60" s="28">
        <v>420434.3</v>
      </c>
      <c r="G60" s="26">
        <f t="shared" si="2"/>
        <v>0</v>
      </c>
    </row>
    <row r="61" spans="1:7" s="24" customFormat="1" ht="23.1" customHeight="1" x14ac:dyDescent="0.2">
      <c r="A61" s="27" t="s">
        <v>63</v>
      </c>
      <c r="B61" s="28">
        <v>0</v>
      </c>
      <c r="C61" s="28">
        <f t="shared" si="1"/>
        <v>3347615</v>
      </c>
      <c r="D61" s="28">
        <v>3347615</v>
      </c>
      <c r="E61" s="28">
        <v>1759457.4</v>
      </c>
      <c r="F61" s="28">
        <v>1652563</v>
      </c>
      <c r="G61" s="26">
        <f t="shared" si="2"/>
        <v>1588157.6</v>
      </c>
    </row>
    <row r="62" spans="1:7" s="24" customFormat="1" ht="23.1" customHeight="1" x14ac:dyDescent="0.2">
      <c r="A62" s="27" t="s">
        <v>64</v>
      </c>
      <c r="B62" s="28">
        <v>0</v>
      </c>
      <c r="C62" s="28">
        <f t="shared" si="1"/>
        <v>311615</v>
      </c>
      <c r="D62" s="28">
        <v>311615</v>
      </c>
      <c r="E62" s="28">
        <v>0</v>
      </c>
      <c r="F62" s="28">
        <v>0</v>
      </c>
      <c r="G62" s="26">
        <f t="shared" si="2"/>
        <v>311615</v>
      </c>
    </row>
    <row r="63" spans="1:7" s="24" customFormat="1" ht="23.1" customHeight="1" x14ac:dyDescent="0.2">
      <c r="A63" s="27" t="s">
        <v>65</v>
      </c>
      <c r="B63" s="28">
        <v>2560657.09</v>
      </c>
      <c r="C63" s="28">
        <f t="shared" si="1"/>
        <v>60484</v>
      </c>
      <c r="D63" s="28">
        <v>2621141.09</v>
      </c>
      <c r="E63" s="28">
        <v>20242</v>
      </c>
      <c r="F63" s="28">
        <v>20242</v>
      </c>
      <c r="G63" s="26">
        <f t="shared" si="2"/>
        <v>2600899.09</v>
      </c>
    </row>
    <row r="64" spans="1:7" s="24" customFormat="1" ht="23.1" customHeight="1" x14ac:dyDescent="0.2">
      <c r="A64" s="27" t="s">
        <v>66</v>
      </c>
      <c r="B64" s="28">
        <v>0</v>
      </c>
      <c r="C64" s="28">
        <f t="shared" si="1"/>
        <v>14148794.07</v>
      </c>
      <c r="D64" s="28">
        <v>14148794.07</v>
      </c>
      <c r="E64" s="28">
        <v>29016</v>
      </c>
      <c r="F64" s="28">
        <v>29016</v>
      </c>
      <c r="G64" s="26">
        <f t="shared" si="2"/>
        <v>14119778.07</v>
      </c>
    </row>
    <row r="65" spans="1:7" s="24" customFormat="1" ht="23.1" customHeight="1" x14ac:dyDescent="0.2">
      <c r="A65" s="27" t="s">
        <v>67</v>
      </c>
      <c r="B65" s="28">
        <v>0</v>
      </c>
      <c r="C65" s="28">
        <f t="shared" si="1"/>
        <v>40038013.530000009</v>
      </c>
      <c r="D65" s="28">
        <v>40038013.530000009</v>
      </c>
      <c r="E65" s="28">
        <v>28830813.699999996</v>
      </c>
      <c r="F65" s="28">
        <v>27873458.330000006</v>
      </c>
      <c r="G65" s="26">
        <f t="shared" si="2"/>
        <v>11207199.830000013</v>
      </c>
    </row>
    <row r="66" spans="1:7" s="24" customFormat="1" ht="23.1" customHeight="1" x14ac:dyDescent="0.2">
      <c r="A66" s="27" t="s">
        <v>68</v>
      </c>
      <c r="B66" s="28">
        <v>0</v>
      </c>
      <c r="C66" s="28">
        <f t="shared" si="1"/>
        <v>2375605.31</v>
      </c>
      <c r="D66" s="28">
        <v>2375605.31</v>
      </c>
      <c r="E66" s="28">
        <v>520734.44000000006</v>
      </c>
      <c r="F66" s="28">
        <v>269278.76</v>
      </c>
      <c r="G66" s="26">
        <f t="shared" si="2"/>
        <v>1854870.87</v>
      </c>
    </row>
    <row r="67" spans="1:7" s="24" customFormat="1" ht="23.1" customHeight="1" x14ac:dyDescent="0.2">
      <c r="A67" s="27" t="s">
        <v>69</v>
      </c>
      <c r="B67" s="28">
        <v>0</v>
      </c>
      <c r="C67" s="28">
        <f t="shared" si="1"/>
        <v>523743.31</v>
      </c>
      <c r="D67" s="28">
        <v>523743.31</v>
      </c>
      <c r="E67" s="28">
        <v>0</v>
      </c>
      <c r="F67" s="28">
        <v>0</v>
      </c>
      <c r="G67" s="26">
        <f t="shared" si="2"/>
        <v>523743.31</v>
      </c>
    </row>
    <row r="68" spans="1:7" s="24" customFormat="1" ht="23.1" customHeight="1" x14ac:dyDescent="0.2">
      <c r="A68" s="27" t="s">
        <v>70</v>
      </c>
      <c r="B68" s="28">
        <v>470700173.72000003</v>
      </c>
      <c r="C68" s="28">
        <f t="shared" si="1"/>
        <v>-167208631.69</v>
      </c>
      <c r="D68" s="28">
        <v>303491542.03000003</v>
      </c>
      <c r="E68" s="28">
        <v>79487300</v>
      </c>
      <c r="F68" s="28">
        <v>79487300</v>
      </c>
      <c r="G68" s="26">
        <f t="shared" si="2"/>
        <v>224004242.03000003</v>
      </c>
    </row>
    <row r="69" spans="1:7" s="24" customFormat="1" ht="23.1" customHeight="1" x14ac:dyDescent="0.2">
      <c r="A69" s="27" t="s">
        <v>71</v>
      </c>
      <c r="B69" s="28">
        <v>0</v>
      </c>
      <c r="C69" s="28">
        <f t="shared" si="1"/>
        <v>1278600</v>
      </c>
      <c r="D69" s="28">
        <v>1278600</v>
      </c>
      <c r="E69" s="28">
        <v>0</v>
      </c>
      <c r="F69" s="28">
        <v>0</v>
      </c>
      <c r="G69" s="26">
        <f t="shared" si="2"/>
        <v>1278600</v>
      </c>
    </row>
    <row r="70" spans="1:7" s="24" customFormat="1" ht="23.1" customHeight="1" x14ac:dyDescent="0.2">
      <c r="A70" s="27" t="s">
        <v>72</v>
      </c>
      <c r="B70" s="28">
        <v>0</v>
      </c>
      <c r="C70" s="28">
        <f t="shared" si="1"/>
        <v>13500000</v>
      </c>
      <c r="D70" s="28">
        <v>13500000</v>
      </c>
      <c r="E70" s="28">
        <v>0</v>
      </c>
      <c r="F70" s="28">
        <v>0</v>
      </c>
      <c r="G70" s="26">
        <f t="shared" si="2"/>
        <v>13500000</v>
      </c>
    </row>
    <row r="71" spans="1:7" s="24" customFormat="1" ht="23.1" customHeight="1" x14ac:dyDescent="0.2">
      <c r="A71" s="27" t="s">
        <v>73</v>
      </c>
      <c r="B71" s="28">
        <v>2358080</v>
      </c>
      <c r="C71" s="28">
        <f t="shared" si="1"/>
        <v>-774260</v>
      </c>
      <c r="D71" s="28">
        <v>1583820</v>
      </c>
      <c r="E71" s="28">
        <v>0</v>
      </c>
      <c r="F71" s="28">
        <v>0</v>
      </c>
      <c r="G71" s="26">
        <f t="shared" si="2"/>
        <v>1583820</v>
      </c>
    </row>
    <row r="72" spans="1:7" s="24" customFormat="1" ht="23.1" customHeight="1" x14ac:dyDescent="0.2">
      <c r="A72" s="27" t="s">
        <v>74</v>
      </c>
      <c r="B72" s="28">
        <v>0</v>
      </c>
      <c r="C72" s="28">
        <f t="shared" si="1"/>
        <v>25148414</v>
      </c>
      <c r="D72" s="28">
        <v>25148414</v>
      </c>
      <c r="E72" s="28">
        <v>25148414</v>
      </c>
      <c r="F72" s="28">
        <v>25148414</v>
      </c>
      <c r="G72" s="26">
        <f t="shared" si="2"/>
        <v>0</v>
      </c>
    </row>
    <row r="73" spans="1:7" s="24" customFormat="1" ht="23.1" customHeight="1" x14ac:dyDescent="0.2">
      <c r="A73" s="27" t="s">
        <v>75</v>
      </c>
      <c r="B73" s="28">
        <v>0</v>
      </c>
      <c r="C73" s="28">
        <f t="shared" si="1"/>
        <v>15840940.15</v>
      </c>
      <c r="D73" s="28">
        <v>15840940.15</v>
      </c>
      <c r="E73" s="28">
        <v>0</v>
      </c>
      <c r="F73" s="28">
        <v>0</v>
      </c>
      <c r="G73" s="26">
        <f t="shared" si="2"/>
        <v>15840940.15</v>
      </c>
    </row>
    <row r="74" spans="1:7" s="24" customFormat="1" ht="23.1" customHeight="1" x14ac:dyDescent="0.2">
      <c r="A74" s="27" t="s">
        <v>76</v>
      </c>
      <c r="B74" s="28">
        <v>329500</v>
      </c>
      <c r="C74" s="28">
        <f t="shared" ref="C74" si="3">D74-B74</f>
        <v>64108.520000000019</v>
      </c>
      <c r="D74" s="28">
        <v>393608.52</v>
      </c>
      <c r="E74" s="28">
        <v>14906</v>
      </c>
      <c r="F74" s="28">
        <v>14906</v>
      </c>
      <c r="G74" s="26">
        <f t="shared" ref="G74" si="4">D74-E74</f>
        <v>378702.52</v>
      </c>
    </row>
    <row r="75" spans="1:7" s="21" customFormat="1" ht="25.5" customHeight="1" x14ac:dyDescent="0.2">
      <c r="A75" s="32" t="s">
        <v>77</v>
      </c>
      <c r="B75" s="33">
        <f>+B8</f>
        <v>4547430144.8000002</v>
      </c>
      <c r="C75" s="33">
        <f t="shared" ref="C75:G75" si="5">+C8</f>
        <v>763944136.30999982</v>
      </c>
      <c r="D75" s="33">
        <f t="shared" si="5"/>
        <v>5311374281.1100016</v>
      </c>
      <c r="E75" s="33">
        <f t="shared" si="5"/>
        <v>1184401127.2399998</v>
      </c>
      <c r="F75" s="33">
        <f t="shared" si="5"/>
        <v>1158046682.0499997</v>
      </c>
      <c r="G75" s="33">
        <f t="shared" si="5"/>
        <v>4126973153.8700008</v>
      </c>
    </row>
    <row r="76" spans="1:7" ht="4.5" customHeight="1" x14ac:dyDescent="0.25"/>
    <row r="77" spans="1:7" ht="32.25" customHeight="1" x14ac:dyDescent="0.25">
      <c r="A77" s="9" t="s">
        <v>78</v>
      </c>
      <c r="B77" s="9"/>
      <c r="C77" s="9"/>
      <c r="D77" s="9"/>
      <c r="E77" s="9"/>
      <c r="F77" s="9"/>
      <c r="G77" s="9"/>
    </row>
    <row r="78" spans="1:7" x14ac:dyDescent="0.25">
      <c r="A78" s="34" t="s">
        <v>79</v>
      </c>
    </row>
    <row r="79" spans="1:7" x14ac:dyDescent="0.25">
      <c r="A79" s="35"/>
    </row>
    <row r="81" spans="2:7" x14ac:dyDescent="0.25">
      <c r="B81" s="36"/>
      <c r="C81" s="36"/>
      <c r="D81" s="36"/>
      <c r="E81" s="36"/>
      <c r="F81" s="36"/>
      <c r="G81" s="36"/>
    </row>
    <row r="82" spans="2:7" x14ac:dyDescent="0.25">
      <c r="B82" s="36"/>
      <c r="C82" s="36"/>
      <c r="D82" s="36"/>
      <c r="E82" s="36"/>
      <c r="F82" s="36"/>
      <c r="G82" s="36"/>
    </row>
  </sheetData>
  <mergeCells count="7">
    <mergeCell ref="A77:G77"/>
    <mergeCell ref="A1:G1"/>
    <mergeCell ref="A2:G2"/>
    <mergeCell ref="A3:G3"/>
    <mergeCell ref="A5:A6"/>
    <mergeCell ref="B5:F5"/>
    <mergeCell ref="G5:G6"/>
  </mergeCells>
  <printOptions horizontalCentered="1"/>
  <pageMargins left="0.23622047244094491" right="0.23622047244094491" top="0.83" bottom="0.36" header="0.23622047244094491" footer="0.15748031496062992"/>
  <pageSetup scale="70" firstPageNumber="50"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oddFooter>
  </headerFooter>
  <rowBreaks count="2" manualBreakCount="2">
    <brk id="33" max="16383" man="1"/>
    <brk id="5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programos y proyectos </vt:lpstr>
      <vt:lpstr>'programos y proyectos '!Área_de_impresión</vt:lpstr>
      <vt:lpstr>'programos y proyectos '!Títulos_a_imprimir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2023-10-25T17:43:59Z</dcterms:modified>
  <cp:category/>
</cp:coreProperties>
</file>