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nf anal deuda y o pasivos LDF" sheetId="1" r:id="rId1"/>
  </sheets>
  <definedNames>
    <definedName name="______________________bd2" localSheetId="0">#REF!</definedName>
    <definedName name="_____________________bd2" localSheetId="0">#REF!</definedName>
    <definedName name="____________________bd2" localSheetId="0">#REF!</definedName>
    <definedName name="A_IMPRESIÓN_IM" localSheetId="0">#REF!</definedName>
    <definedName name="aa" localSheetId="0">#REF!</definedName>
    <definedName name="_xlnm.Print_Area" localSheetId="0">'inf anal deuda y o pasivos LDF'!$A$1:$I$54</definedName>
    <definedName name="AS" localSheetId="0">#REF!</definedName>
    <definedName name="ASASA" localSheetId="0">#REF!</definedName>
    <definedName name="_xlnm.Database" localSheetId="0">#REF!</definedName>
    <definedName name="VANESSA" localSheetId="0">#REF!</definedName>
    <definedName name="VANESSA13" localSheetId="0">#REF!</definedName>
    <definedName name="VARIO" localSheetId="0">#REF!</definedName>
  </definedNames>
  <calcPr calcId="145621"/>
</workbook>
</file>

<file path=xl/calcChain.xml><?xml version="1.0" encoding="utf-8"?>
<calcChain xmlns="http://schemas.openxmlformats.org/spreadsheetml/2006/main">
  <c r="G33" i="1" l="1"/>
  <c r="G32" i="1"/>
  <c r="G30" i="1"/>
  <c r="G29" i="1"/>
  <c r="G28" i="1"/>
  <c r="G27" i="1"/>
  <c r="G26" i="1"/>
  <c r="G25" i="1"/>
  <c r="G24" i="1"/>
  <c r="I23" i="1"/>
  <c r="H23" i="1"/>
  <c r="F23" i="1"/>
  <c r="E23" i="1"/>
  <c r="D23" i="1"/>
  <c r="C23" i="1"/>
  <c r="G23" i="1" s="1"/>
  <c r="G16" i="1"/>
  <c r="I15" i="1"/>
  <c r="H15" i="1"/>
  <c r="F15" i="1"/>
  <c r="E15" i="1"/>
  <c r="D15" i="1"/>
  <c r="C15" i="1"/>
  <c r="G15" i="1" s="1"/>
  <c r="G13" i="1"/>
  <c r="I11" i="1"/>
  <c r="I10" i="1" s="1"/>
  <c r="H11" i="1"/>
  <c r="H10" i="1" s="1"/>
  <c r="F11" i="1"/>
  <c r="E11" i="1"/>
  <c r="E10" i="1" s="1"/>
  <c r="D11" i="1"/>
  <c r="D10" i="1" s="1"/>
  <c r="C11" i="1"/>
  <c r="C10" i="1" s="1"/>
  <c r="F10" i="1"/>
  <c r="C21" i="1" l="1"/>
  <c r="G10" i="1"/>
  <c r="G21" i="1" s="1"/>
  <c r="G11" i="1"/>
</calcChain>
</file>

<file path=xl/sharedStrings.xml><?xml version="1.0" encoding="utf-8"?>
<sst xmlns="http://schemas.openxmlformats.org/spreadsheetml/2006/main" count="48" uniqueCount="47">
  <si>
    <t>Informe Analítico de la Deuda Pública y Otros Pasivos - LDF</t>
  </si>
  <si>
    <t>Del 1 de Enero al 30 de Septiembre de 2023</t>
  </si>
  <si>
    <t>(Cifras en Pesos)</t>
  </si>
  <si>
    <t xml:space="preserve">Denominación de la Deuda Pública y Otros Pasivos </t>
  </si>
  <si>
    <t>Saldo al 31 de Diciembre de 2022</t>
  </si>
  <si>
    <t>Disposiciones del Periodo</t>
  </si>
  <si>
    <t>Amortizaciones del Periodo</t>
  </si>
  <si>
    <t>Revaluaciones, Reclasificaciones y Otros Ajustes</t>
  </si>
  <si>
    <t>Saldo Final del Periodo</t>
  </si>
  <si>
    <t xml:space="preserve">Pago de Intereses del Periodo </t>
  </si>
  <si>
    <t>Pago de Comisiones y demás costos asociados durante el Periodo</t>
  </si>
  <si>
    <t>Deuda Pública</t>
  </si>
  <si>
    <t>Corto Plazo</t>
  </si>
  <si>
    <t xml:space="preserve"> Instituciones de Crédito</t>
  </si>
  <si>
    <t xml:space="preserve"> Títulos y Valores</t>
  </si>
  <si>
    <t xml:space="preserve"> Arrendamientos Financieros</t>
  </si>
  <si>
    <t>Largo Plazo</t>
  </si>
  <si>
    <t>Instituciones de Crédito</t>
  </si>
  <si>
    <t>Títulos y Valores</t>
  </si>
  <si>
    <t>Arrendamientos Financieros</t>
  </si>
  <si>
    <t>Otros Pasivos*</t>
  </si>
  <si>
    <t>Total de la Deuda Pública y Otros Pasivos</t>
  </si>
  <si>
    <t>Deuda Contingente 1 (informativo)</t>
  </si>
  <si>
    <t>Municipio de Nuevo Laredo (CETES) (BANOBRAS)</t>
  </si>
  <si>
    <t>Municipio de Nuevo Laredo (UDIS) (BANOBRAS)</t>
  </si>
  <si>
    <t>Municipio de Nuevo Laredo COFIDAN</t>
  </si>
  <si>
    <t>Comapa Nuevo Laredo</t>
  </si>
  <si>
    <t>Comapa Rio Bravo</t>
  </si>
  <si>
    <t>ITAVU</t>
  </si>
  <si>
    <t>Instrumento Bono Cupón Cero 1</t>
  </si>
  <si>
    <t>Instrumento Bono Cupón Cero 2</t>
  </si>
  <si>
    <t>1     Se refiere a cualquier Financiamiento sin fuente o garantía de pago definida, que sea asumida de manera solidaria o subsidiaria por las Entidades Federativas</t>
  </si>
  <si>
    <t>Entidades Federativas con sus Municipios, organismos descentralizados y empresas de participación estatal mayoritaria y fideicomisos, locales o municipales, y por los Municipios con sus respectivos organismos</t>
  </si>
  <si>
    <t>2      Se refiere al valor del Bono Cupón Cero que respalda el pago de los créditos asociados al mismo (Activo).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</si>
  <si>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</si>
  <si>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</si>
  <si>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</si>
  <si>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</si>
  <si>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</si>
  <si>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</si>
  <si>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 (Informativo)</t>
  </si>
  <si>
    <t>Banco Santander S. A. de C. V.</t>
  </si>
  <si>
    <t>12 meses</t>
  </si>
  <si>
    <t>TIIE+0.40 PTS</t>
  </si>
  <si>
    <t>El saldo de la Deuda a Largo incluye la Porción de la Deuda de Largo Plazo por el Ejercicio 2022.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</si>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</sst>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9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"/>
      <color theme="1"/>
      <name val="Helvetica"/>
      <family val="2"/>
    </font>
    <font>
      <b/>
      <sz val="8"/>
      <color rgb="FF000000"/>
      <name val="Helvetica"/>
      <family val="2"/>
    </font>
    <font>
      <sz val="11"/>
      <color theme="1"/>
      <name val="Calibri"/>
      <family val="2"/>
    </font>
    <font>
      <sz val="11"/>
      <color theme="1"/>
      <name val="Helvetica"/>
      <family val="2"/>
    </font>
    <font>
      <sz val="8"/>
      <color theme="1"/>
      <name val="Calibri"/>
      <family val="2"/>
    </font>
    <font>
      <sz val="7"/>
      <color rgb="FF000000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theme="1"/>
      <name val="DINPro-Regular"/>
      <family val="3"/>
    </font>
    <font>
      <b/>
      <sz val="9"/>
      <color rgb="FFFFFFFF"/>
      <name val="Calibri"/>
      <family val="2"/>
    </font>
    <font>
      <sz val="11"/>
      <color theme="1"/>
      <name val="DINPro-Regular"/>
      <family val="3"/>
    </font>
    <font>
      <b/>
      <sz val="7"/>
      <color rgb="FF000000"/>
      <name val="Encode Sans Expanded SemiBold"/>
      <family val="2"/>
    </font>
    <font>
      <b/>
      <sz val="10"/>
      <color rgb="FF000000"/>
      <name val="Encode Sans Expanded SemiBold"/>
      <family val="2"/>
    </font>
    <font>
      <sz val="11"/>
      <color theme="1"/>
      <name val="Encode Sans Expanded SemiBol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B003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14" fillId="3" borderId="6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17" fillId="2" borderId="0" xfId="0" applyFont="1" applyFill="1" applyBorder="1" applyAlignment="1">
      <alignment horizontal="center" vertical="center"/>
    </xf>
    <xf numFmtId="0" fontId="15" fillId="0" borderId="0" xfId="0" applyFont="1" applyAlignment="1"/>
    <xf numFmtId="0" fontId="10" fillId="2" borderId="1" xfId="0" applyFont="1" applyFill="1" applyBorder="1" applyAlignment="1">
      <alignment horizontal="left" vertical="center"/>
    </xf>
    <xf numFmtId="0" fontId="10" fillId="2" borderId="10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3" fontId="10" fillId="0" borderId="6" xfId="0" applyNumberFormat="1" applyFont="1" applyFill="1" applyBorder="1" applyAlignment="1">
      <alignment horizontal="right" vertical="center"/>
    </xf>
    <xf numFmtId="3" fontId="10" fillId="2" borderId="6" xfId="0" applyNumberFormat="1" applyFont="1" applyFill="1" applyBorder="1" applyAlignment="1">
      <alignment horizontal="right" vertical="center"/>
    </xf>
    <xf numFmtId="0" fontId="9" fillId="2" borderId="0" xfId="0" applyFont="1" applyFill="1" applyBorder="1" applyAlignment="1">
      <alignment horizontal="left" vertical="center"/>
    </xf>
    <xf numFmtId="3" fontId="9" fillId="0" borderId="6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 applyAlignment="1">
      <alignment horizontal="right" vertical="center"/>
    </xf>
    <xf numFmtId="0" fontId="9" fillId="0" borderId="6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right" vertical="center"/>
    </xf>
    <xf numFmtId="3" fontId="10" fillId="0" borderId="6" xfId="0" applyNumberFormat="1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/>
    </xf>
    <xf numFmtId="0" fontId="10" fillId="2" borderId="11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3" fillId="0" borderId="0" xfId="0" applyFont="1" applyAlignment="1"/>
    <xf numFmtId="0" fontId="11" fillId="0" borderId="0" xfId="0" applyFont="1" applyAlignment="1">
      <alignment vertical="center"/>
    </xf>
    <xf numFmtId="0" fontId="11" fillId="0" borderId="0" xfId="0" applyFont="1"/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9" fillId="0" borderId="0" xfId="0" applyFont="1"/>
    <xf numFmtId="0" fontId="10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right" vertical="center"/>
    </xf>
    <xf numFmtId="0" fontId="10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10" fontId="9" fillId="2" borderId="6" xfId="1" applyNumberFormat="1" applyFont="1" applyFill="1" applyBorder="1" applyAlignment="1">
      <alignment horizontal="center" vertical="center"/>
    </xf>
    <xf numFmtId="10" fontId="9" fillId="0" borderId="6" xfId="1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center" vertical="center"/>
    </xf>
    <xf numFmtId="164" fontId="9" fillId="2" borderId="9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/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114300</xdr:rowOff>
    </xdr:from>
    <xdr:to>
      <xdr:col>1</xdr:col>
      <xdr:colOff>1672588</xdr:colOff>
      <xdr:row>3</xdr:row>
      <xdr:rowOff>24675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0e24b8ea-f69c-4a01-b570-c0aa34fa1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3007" t="5952"/>
        <a:stretch>
          <a:fillRect/>
        </a:stretch>
      </xdr:blipFill>
      <xdr:spPr>
        <a:xfrm>
          <a:off x="428625" y="114300"/>
          <a:ext cx="1962150" cy="819150"/>
        </a:xfrm>
        <a:prstGeom prst="rect">
          <a:avLst/>
        </a:prstGeom>
      </xdr:spPr>
    </xdr:pic>
    <xdr:clientData/>
  </xdr:twoCellAnchor>
  <xdr:twoCellAnchor editAs="oneCell">
    <xdr:from>
      <xdr:col>7</xdr:col>
      <xdr:colOff>800100</xdr:colOff>
      <xdr:row>0</xdr:row>
      <xdr:rowOff>38100</xdr:rowOff>
    </xdr:from>
    <xdr:to>
      <xdr:col>8</xdr:col>
      <xdr:colOff>335958</xdr:colOff>
      <xdr:row>3</xdr:row>
      <xdr:rowOff>19050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xmlns:a14="http://schemas.microsoft.com/office/drawing/2010/main" xmlns:r="http://schemas.openxmlformats.org/officeDocument/2006/relationships" xmlns="" id="{df944c05-aa6f-4981-b1ed-63fa2f996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867900" y="38100"/>
          <a:ext cx="781050" cy="885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1000"/>
  <sheetViews>
    <sheetView showGridLines="0" tabSelected="1" zoomScale="110" zoomScaleNormal="110" workbookViewId="0">
      <selection activeCell="E24" sqref="E24"/>
    </sheetView>
  </sheetViews>
  <sheetFormatPr baseColWidth="10" defaultColWidth="14.42578125" defaultRowHeight="15" customHeight="1" x14ac:dyDescent="0.25"/>
  <cols>
    <col min="1" max="1" width="10.7109375" style="61" customWidth="1"/>
    <col min="2" max="2" width="34.28515625" style="61" customWidth="1"/>
    <col min="3" max="3" width="18.140625" style="61" customWidth="1"/>
    <col min="4" max="4" width="18.42578125" style="61" customWidth="1"/>
    <col min="5" max="5" width="17.5703125" style="61" customWidth="1"/>
    <col min="6" max="6" width="19.28515625" style="61" customWidth="1"/>
    <col min="7" max="7" width="17.5703125" style="61" customWidth="1"/>
    <col min="8" max="8" width="18.7109375" style="61" customWidth="1"/>
    <col min="9" max="9" width="21.7109375" style="61" customWidth="1"/>
    <col min="10" max="16384" width="14.42578125" style="61"/>
  </cols>
  <sheetData>
    <row r="1" spans="1:9" s="12" customFormat="1" ht="24" customHeight="1" x14ac:dyDescent="0.55000000000000004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9" s="12" customFormat="1" ht="23.25" customHeight="1" x14ac:dyDescent="0.55000000000000004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s="12" customFormat="1" ht="24" x14ac:dyDescent="0.55000000000000004">
      <c r="A3" s="4" t="s">
        <v>2</v>
      </c>
      <c r="B3" s="4"/>
      <c r="C3" s="4"/>
      <c r="D3" s="4"/>
      <c r="E3" s="4"/>
      <c r="F3" s="4"/>
      <c r="G3" s="4"/>
      <c r="H3" s="4"/>
      <c r="I3" s="4"/>
    </row>
    <row r="4" spans="1:9" s="12" customFormat="1" ht="8.25" customHeight="1" x14ac:dyDescent="0.55000000000000004">
      <c r="A4" s="13"/>
      <c r="B4" s="13"/>
      <c r="C4" s="13"/>
      <c r="D4" s="13"/>
      <c r="E4" s="13"/>
      <c r="F4" s="13"/>
      <c r="G4" s="13"/>
      <c r="H4" s="13"/>
      <c r="I4" s="13"/>
    </row>
    <row r="5" spans="1:9" s="14" customFormat="1" ht="14.1" customHeight="1" x14ac:dyDescent="0.25">
      <c r="A5" s="9" t="s">
        <v>3</v>
      </c>
      <c r="B5" s="8"/>
      <c r="C5" s="11" t="s">
        <v>4</v>
      </c>
      <c r="D5" s="11" t="s">
        <v>5</v>
      </c>
      <c r="E5" s="11" t="s">
        <v>6</v>
      </c>
      <c r="F5" s="11" t="s">
        <v>7</v>
      </c>
      <c r="G5" s="11" t="s">
        <v>8</v>
      </c>
      <c r="H5" s="11" t="s">
        <v>9</v>
      </c>
      <c r="I5" s="11" t="s">
        <v>10</v>
      </c>
    </row>
    <row r="6" spans="1:9" s="14" customFormat="1" x14ac:dyDescent="0.25">
      <c r="A6" s="3"/>
      <c r="B6" s="2"/>
      <c r="C6" s="1"/>
      <c r="D6" s="1"/>
      <c r="E6" s="1"/>
      <c r="F6" s="1"/>
      <c r="G6" s="1"/>
      <c r="H6" s="1"/>
      <c r="I6" s="1"/>
    </row>
    <row r="7" spans="1:9" s="14" customFormat="1" x14ac:dyDescent="0.25">
      <c r="A7" s="3"/>
      <c r="B7" s="2"/>
      <c r="C7" s="1"/>
      <c r="D7" s="1"/>
      <c r="E7" s="1"/>
      <c r="F7" s="1"/>
      <c r="G7" s="1"/>
      <c r="H7" s="1"/>
      <c r="I7" s="1"/>
    </row>
    <row r="8" spans="1:9" s="14" customFormat="1" ht="9" customHeight="1" x14ac:dyDescent="0.25">
      <c r="A8" s="7"/>
      <c r="B8" s="6"/>
      <c r="C8" s="10"/>
      <c r="D8" s="10"/>
      <c r="E8" s="10"/>
      <c r="F8" s="10"/>
      <c r="G8" s="10"/>
      <c r="H8" s="10"/>
      <c r="I8" s="10"/>
    </row>
    <row r="9" spans="1:9" s="14" customFormat="1" ht="5.25" customHeight="1" x14ac:dyDescent="0.25">
      <c r="A9" s="15"/>
      <c r="B9" s="16"/>
      <c r="C9" s="17"/>
      <c r="D9" s="17"/>
      <c r="E9" s="17"/>
      <c r="F9" s="17"/>
      <c r="G9" s="17"/>
      <c r="H9" s="17"/>
      <c r="I9" s="17"/>
    </row>
    <row r="10" spans="1:9" s="14" customFormat="1" ht="18.75" customHeight="1" x14ac:dyDescent="0.25">
      <c r="A10" s="18" t="s">
        <v>11</v>
      </c>
      <c r="B10" s="19"/>
      <c r="C10" s="20">
        <f>SUM(C11+C15)</f>
        <v>16833324062</v>
      </c>
      <c r="D10" s="20">
        <f>SUM(D11+D15)</f>
        <v>0</v>
      </c>
      <c r="E10" s="20">
        <f t="shared" ref="E10:F10" si="0">SUM(E11+E15)</f>
        <v>946217165</v>
      </c>
      <c r="F10" s="20">
        <f t="shared" si="0"/>
        <v>10560699</v>
      </c>
      <c r="G10" s="20">
        <f>SUM(C10+D10-E10-F10)</f>
        <v>15876546198</v>
      </c>
      <c r="H10" s="20">
        <f t="shared" ref="H10:I10" si="1">SUM(H11+H15)</f>
        <v>1115099005.23</v>
      </c>
      <c r="I10" s="21">
        <f t="shared" si="1"/>
        <v>0</v>
      </c>
    </row>
    <row r="11" spans="1:9" s="14" customFormat="1" ht="18.75" customHeight="1" x14ac:dyDescent="0.25">
      <c r="A11" s="18" t="s">
        <v>12</v>
      </c>
      <c r="B11" s="19"/>
      <c r="C11" s="20">
        <f>SUM(C12:C14)</f>
        <v>1000000000</v>
      </c>
      <c r="D11" s="20">
        <f>SUM(D12:D14)</f>
        <v>0</v>
      </c>
      <c r="E11" s="20">
        <f>SUM(E12:E14)</f>
        <v>666666667</v>
      </c>
      <c r="F11" s="20">
        <f t="shared" ref="F11:I11" si="2">SUM(F12:F14)</f>
        <v>0</v>
      </c>
      <c r="G11" s="20">
        <f>SUM(C11+D11-E11-F11)</f>
        <v>333333333</v>
      </c>
      <c r="H11" s="20">
        <f>SUM(H12:H13)</f>
        <v>71721126.230000004</v>
      </c>
      <c r="I11" s="21">
        <f t="shared" si="2"/>
        <v>0</v>
      </c>
    </row>
    <row r="12" spans="1:9" s="14" customFormat="1" ht="18.75" customHeight="1" x14ac:dyDescent="0.25">
      <c r="A12" s="18"/>
      <c r="B12" s="22" t="s">
        <v>13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4"/>
    </row>
    <row r="13" spans="1:9" s="14" customFormat="1" ht="20.25" customHeight="1" x14ac:dyDescent="0.25">
      <c r="A13" s="18"/>
      <c r="B13" s="22" t="s">
        <v>14</v>
      </c>
      <c r="C13" s="23">
        <v>1000000000</v>
      </c>
      <c r="D13" s="23">
        <v>0</v>
      </c>
      <c r="E13" s="23">
        <v>666666667</v>
      </c>
      <c r="F13" s="23">
        <v>0</v>
      </c>
      <c r="G13" s="23">
        <f>SUM(C13+D13-E13-F13)</f>
        <v>333333333</v>
      </c>
      <c r="H13" s="23">
        <v>71721126.230000004</v>
      </c>
      <c r="I13" s="24"/>
    </row>
    <row r="14" spans="1:9" s="14" customFormat="1" ht="20.25" customHeight="1" x14ac:dyDescent="0.25">
      <c r="A14" s="18"/>
      <c r="B14" s="22" t="s">
        <v>15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5">
        <v>0</v>
      </c>
      <c r="I14" s="25">
        <v>0</v>
      </c>
    </row>
    <row r="15" spans="1:9" s="14" customFormat="1" ht="20.25" customHeight="1" x14ac:dyDescent="0.25">
      <c r="A15" s="18" t="s">
        <v>16</v>
      </c>
      <c r="B15" s="19"/>
      <c r="C15" s="20">
        <f>SUM(C16:C18)</f>
        <v>15833324062</v>
      </c>
      <c r="D15" s="20">
        <f>SUM(D16:D18)</f>
        <v>0</v>
      </c>
      <c r="E15" s="20">
        <f t="shared" ref="E15:I15" si="3">SUM(E16:E18)</f>
        <v>279550498</v>
      </c>
      <c r="F15" s="20">
        <f t="shared" si="3"/>
        <v>10560699</v>
      </c>
      <c r="G15" s="20">
        <f>C15+D15-E15-F15</f>
        <v>15543212865</v>
      </c>
      <c r="H15" s="20">
        <f t="shared" si="3"/>
        <v>1043377879</v>
      </c>
      <c r="I15" s="20">
        <f t="shared" si="3"/>
        <v>0</v>
      </c>
    </row>
    <row r="16" spans="1:9" s="14" customFormat="1" ht="20.25" customHeight="1" x14ac:dyDescent="0.25">
      <c r="A16" s="18"/>
      <c r="B16" s="22" t="s">
        <v>17</v>
      </c>
      <c r="C16" s="23">
        <v>15833324062</v>
      </c>
      <c r="D16" s="23"/>
      <c r="E16" s="23">
        <v>279550498</v>
      </c>
      <c r="F16" s="23">
        <v>10560699</v>
      </c>
      <c r="G16" s="20">
        <f>C16+D16-E16-F16</f>
        <v>15543212865</v>
      </c>
      <c r="H16" s="23">
        <v>1043377879</v>
      </c>
      <c r="I16" s="23"/>
    </row>
    <row r="17" spans="1:9" s="14" customFormat="1" ht="20.25" customHeight="1" x14ac:dyDescent="0.25">
      <c r="A17" s="18"/>
      <c r="B17" s="22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5">
        <v>0</v>
      </c>
      <c r="I17" s="25">
        <v>0</v>
      </c>
    </row>
    <row r="18" spans="1:9" s="14" customFormat="1" ht="20.25" customHeight="1" x14ac:dyDescent="0.25">
      <c r="A18" s="18"/>
      <c r="B18" s="22" t="s">
        <v>19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5">
        <v>0</v>
      </c>
      <c r="I18" s="26">
        <v>0</v>
      </c>
    </row>
    <row r="19" spans="1:9" s="14" customFormat="1" x14ac:dyDescent="0.25">
      <c r="A19" s="18" t="s">
        <v>20</v>
      </c>
      <c r="B19" s="19"/>
      <c r="C19" s="20">
        <v>4850617074</v>
      </c>
      <c r="D19" s="27">
        <v>0</v>
      </c>
      <c r="E19" s="27">
        <v>0</v>
      </c>
      <c r="F19" s="27">
        <v>0</v>
      </c>
      <c r="G19" s="20">
        <v>5486742802</v>
      </c>
      <c r="H19" s="27">
        <v>0</v>
      </c>
      <c r="I19" s="28">
        <v>0</v>
      </c>
    </row>
    <row r="20" spans="1:9" s="14" customFormat="1" ht="3.75" customHeight="1" x14ac:dyDescent="0.25">
      <c r="A20" s="18"/>
      <c r="B20" s="19"/>
      <c r="C20" s="27"/>
      <c r="D20" s="27"/>
      <c r="E20" s="27"/>
      <c r="F20" s="27"/>
      <c r="G20" s="27"/>
      <c r="H20" s="27"/>
      <c r="I20" s="28"/>
    </row>
    <row r="21" spans="1:9" s="14" customFormat="1" ht="15.75" customHeight="1" x14ac:dyDescent="0.25">
      <c r="A21" s="18" t="s">
        <v>21</v>
      </c>
      <c r="B21" s="19"/>
      <c r="C21" s="20">
        <f>C10+C19</f>
        <v>21683941136</v>
      </c>
      <c r="D21" s="20">
        <v>0</v>
      </c>
      <c r="E21" s="20">
        <v>0</v>
      </c>
      <c r="F21" s="20">
        <v>0</v>
      </c>
      <c r="G21" s="20">
        <f>G10+G19</f>
        <v>21363289000</v>
      </c>
      <c r="H21" s="20">
        <v>0</v>
      </c>
      <c r="I21" s="21">
        <v>0</v>
      </c>
    </row>
    <row r="22" spans="1:9" s="14" customFormat="1" ht="3.75" customHeight="1" x14ac:dyDescent="0.25">
      <c r="A22" s="18"/>
      <c r="B22" s="19"/>
      <c r="C22" s="29"/>
      <c r="D22" s="30"/>
      <c r="E22" s="29"/>
      <c r="F22" s="29"/>
      <c r="G22" s="20"/>
      <c r="H22" s="30"/>
      <c r="I22" s="31"/>
    </row>
    <row r="23" spans="1:9" s="14" customFormat="1" ht="21.75" customHeight="1" x14ac:dyDescent="0.25">
      <c r="A23" s="18" t="s">
        <v>22</v>
      </c>
      <c r="B23" s="19"/>
      <c r="C23" s="20">
        <f>SUM(C24:C30)</f>
        <v>231059275.69999999</v>
      </c>
      <c r="D23" s="20">
        <f t="shared" ref="D23:F23" si="4">SUM(D24:D30)</f>
        <v>0</v>
      </c>
      <c r="E23" s="20">
        <f t="shared" si="4"/>
        <v>51064300</v>
      </c>
      <c r="F23" s="20">
        <f t="shared" si="4"/>
        <v>425451.33000000007</v>
      </c>
      <c r="G23" s="20">
        <f>C23+D23-E23+F23</f>
        <v>180420427.03</v>
      </c>
      <c r="H23" s="20">
        <f>SUM(H24:H30)</f>
        <v>16926900.82</v>
      </c>
      <c r="I23" s="21">
        <f>SUM(I24:I30)</f>
        <v>0</v>
      </c>
    </row>
    <row r="24" spans="1:9" s="14" customFormat="1" ht="21.75" customHeight="1" x14ac:dyDescent="0.25">
      <c r="A24" s="18" t="s">
        <v>23</v>
      </c>
      <c r="B24" s="19"/>
      <c r="C24" s="23">
        <v>6845479</v>
      </c>
      <c r="D24" s="23">
        <v>0</v>
      </c>
      <c r="E24" s="23">
        <v>2800424</v>
      </c>
      <c r="F24" s="23"/>
      <c r="G24" s="20">
        <f t="shared" ref="G24:G33" si="5">C24+D24-E24-F24</f>
        <v>4045055</v>
      </c>
      <c r="H24" s="23">
        <v>641343.72</v>
      </c>
      <c r="I24" s="24">
        <v>0</v>
      </c>
    </row>
    <row r="25" spans="1:9" s="14" customFormat="1" ht="21.75" customHeight="1" x14ac:dyDescent="0.25">
      <c r="A25" s="18" t="s">
        <v>24</v>
      </c>
      <c r="B25" s="19"/>
      <c r="C25" s="23">
        <v>17171266.699999996</v>
      </c>
      <c r="D25" s="23">
        <v>0</v>
      </c>
      <c r="E25" s="23">
        <v>7149156</v>
      </c>
      <c r="F25" s="23">
        <v>425451.33000000007</v>
      </c>
      <c r="G25" s="20">
        <f>C25+D25-E25+F25</f>
        <v>10447562.029999996</v>
      </c>
      <c r="H25" s="23">
        <v>1316331.44</v>
      </c>
      <c r="I25" s="24">
        <v>0</v>
      </c>
    </row>
    <row r="26" spans="1:9" s="14" customFormat="1" ht="21.75" customHeight="1" x14ac:dyDescent="0.25">
      <c r="A26" s="18" t="s">
        <v>25</v>
      </c>
      <c r="B26" s="19"/>
      <c r="C26" s="23">
        <v>73919661</v>
      </c>
      <c r="D26" s="23">
        <v>0</v>
      </c>
      <c r="E26" s="23">
        <v>10082593</v>
      </c>
      <c r="F26" s="23"/>
      <c r="G26" s="20">
        <f t="shared" si="5"/>
        <v>63837068</v>
      </c>
      <c r="H26" s="23">
        <v>4830067.9800000004</v>
      </c>
      <c r="I26" s="24">
        <v>0</v>
      </c>
    </row>
    <row r="27" spans="1:9" s="14" customFormat="1" ht="21.75" customHeight="1" x14ac:dyDescent="0.25">
      <c r="A27" s="18" t="s">
        <v>26</v>
      </c>
      <c r="B27" s="19"/>
      <c r="C27" s="23">
        <v>13157520</v>
      </c>
      <c r="D27" s="23">
        <v>0</v>
      </c>
      <c r="E27" s="23">
        <v>2368440</v>
      </c>
      <c r="F27" s="23"/>
      <c r="G27" s="20">
        <f t="shared" si="5"/>
        <v>10789080</v>
      </c>
      <c r="H27" s="23">
        <v>547495.24</v>
      </c>
      <c r="I27" s="24">
        <v>0</v>
      </c>
    </row>
    <row r="28" spans="1:9" s="14" customFormat="1" ht="21.75" customHeight="1" x14ac:dyDescent="0.25">
      <c r="A28" s="18" t="s">
        <v>27</v>
      </c>
      <c r="B28" s="19"/>
      <c r="C28" s="23">
        <v>14812800</v>
      </c>
      <c r="D28" s="23">
        <v>0</v>
      </c>
      <c r="E28" s="23">
        <v>1666800</v>
      </c>
      <c r="F28" s="23"/>
      <c r="G28" s="20">
        <f t="shared" si="5"/>
        <v>13146000</v>
      </c>
      <c r="H28" s="23">
        <v>1155419.6099999999</v>
      </c>
      <c r="I28" s="24">
        <v>0</v>
      </c>
    </row>
    <row r="29" spans="1:9" s="14" customFormat="1" ht="21.75" customHeight="1" x14ac:dyDescent="0.25">
      <c r="A29" s="18" t="s">
        <v>28</v>
      </c>
      <c r="B29" s="19"/>
      <c r="C29" s="23">
        <v>22408660</v>
      </c>
      <c r="D29" s="23">
        <v>0</v>
      </c>
      <c r="E29" s="23">
        <v>18334701</v>
      </c>
      <c r="F29" s="23"/>
      <c r="G29" s="20">
        <f t="shared" si="5"/>
        <v>4073959</v>
      </c>
      <c r="H29" s="23">
        <v>1251339.0600000003</v>
      </c>
      <c r="I29" s="24">
        <v>0</v>
      </c>
    </row>
    <row r="30" spans="1:9" s="14" customFormat="1" ht="21.75" customHeight="1" x14ac:dyDescent="0.25">
      <c r="A30" s="18" t="s">
        <v>28</v>
      </c>
      <c r="B30" s="19"/>
      <c r="C30" s="23">
        <v>82743889</v>
      </c>
      <c r="D30" s="23">
        <v>0</v>
      </c>
      <c r="E30" s="23">
        <v>8662186</v>
      </c>
      <c r="F30" s="23"/>
      <c r="G30" s="20">
        <f t="shared" si="5"/>
        <v>74081703</v>
      </c>
      <c r="H30" s="23">
        <v>7184903.7700000005</v>
      </c>
      <c r="I30" s="24">
        <v>0</v>
      </c>
    </row>
    <row r="31" spans="1:9" s="14" customFormat="1" ht="15.75" customHeight="1" x14ac:dyDescent="0.25">
      <c r="A31" s="18"/>
      <c r="B31" s="19"/>
      <c r="C31" s="23"/>
      <c r="D31" s="23"/>
      <c r="E31" s="23"/>
      <c r="F31" s="23"/>
      <c r="G31" s="20"/>
      <c r="H31" s="23"/>
      <c r="I31" s="24"/>
    </row>
    <row r="32" spans="1:9" s="14" customFormat="1" ht="20.25" customHeight="1" x14ac:dyDescent="0.25">
      <c r="A32" s="18" t="s">
        <v>29</v>
      </c>
      <c r="B32" s="19"/>
      <c r="C32" s="23">
        <v>84929337</v>
      </c>
      <c r="D32" s="23">
        <v>0</v>
      </c>
      <c r="E32" s="23">
        <v>0</v>
      </c>
      <c r="F32" s="23">
        <v>4935312</v>
      </c>
      <c r="G32" s="20">
        <f t="shared" si="5"/>
        <v>79994025</v>
      </c>
      <c r="H32" s="23">
        <v>10570349.5</v>
      </c>
      <c r="I32" s="24">
        <v>0</v>
      </c>
    </row>
    <row r="33" spans="1:9" s="14" customFormat="1" ht="20.25" customHeight="1" x14ac:dyDescent="0.25">
      <c r="A33" s="18" t="s">
        <v>30</v>
      </c>
      <c r="B33" s="19"/>
      <c r="C33" s="23">
        <v>96804480</v>
      </c>
      <c r="D33" s="23">
        <v>0</v>
      </c>
      <c r="E33" s="23">
        <v>0</v>
      </c>
      <c r="F33" s="23">
        <v>5625387</v>
      </c>
      <c r="G33" s="20">
        <f t="shared" si="5"/>
        <v>91179093</v>
      </c>
      <c r="H33" s="23">
        <v>12032589.990000002</v>
      </c>
      <c r="I33" s="24">
        <v>0</v>
      </c>
    </row>
    <row r="34" spans="1:9" s="14" customFormat="1" ht="6.75" customHeight="1" x14ac:dyDescent="0.25">
      <c r="A34" s="32"/>
      <c r="B34" s="33"/>
      <c r="C34" s="34"/>
      <c r="D34" s="34"/>
      <c r="E34" s="34"/>
      <c r="F34" s="34"/>
      <c r="G34" s="34"/>
      <c r="H34" s="34"/>
      <c r="I34" s="34"/>
    </row>
    <row r="35" spans="1:9" s="14" customFormat="1" ht="6" customHeight="1" x14ac:dyDescent="0.25">
      <c r="A35" s="35"/>
      <c r="B35" s="35"/>
      <c r="C35" s="35"/>
      <c r="D35" s="35"/>
      <c r="E35" s="35"/>
      <c r="F35" s="35"/>
      <c r="G35" s="35"/>
      <c r="H35" s="35"/>
      <c r="I35" s="35"/>
    </row>
    <row r="36" spans="1:9" s="36" customFormat="1" ht="12" customHeight="1" x14ac:dyDescent="0.2">
      <c r="A36" s="37" t="s">
        <v>31</v>
      </c>
      <c r="B36" s="38"/>
      <c r="C36" s="39"/>
      <c r="D36" s="39"/>
      <c r="E36" s="39"/>
      <c r="F36" s="39"/>
      <c r="G36" s="39"/>
      <c r="H36" s="40"/>
      <c r="I36" s="40"/>
    </row>
    <row r="37" spans="1:9" s="36" customFormat="1" ht="15.75" customHeight="1" x14ac:dyDescent="0.2">
      <c r="A37" s="37" t="s">
        <v>32</v>
      </c>
      <c r="B37" s="38"/>
      <c r="C37" s="39"/>
      <c r="D37" s="39"/>
      <c r="E37" s="39"/>
      <c r="F37" s="39"/>
      <c r="G37" s="39"/>
      <c r="H37" s="40"/>
      <c r="I37" s="40"/>
    </row>
    <row r="38" spans="1:9" s="36" customFormat="1" ht="15.75" customHeight="1" x14ac:dyDescent="0.2">
      <c r="A38" s="41" t="s">
        <v>33</v>
      </c>
      <c r="B38" s="38"/>
      <c r="C38" s="38"/>
      <c r="D38" s="38"/>
      <c r="E38" s="38"/>
      <c r="F38" s="38"/>
      <c r="G38" s="38"/>
      <c r="H38" s="40"/>
      <c r="I38" s="40"/>
    </row>
    <row r="39" spans="1:9" s="14" customFormat="1" ht="6" customHeight="1" x14ac:dyDescent="0.25">
      <c r="A39" s="42"/>
      <c r="B39" s="42"/>
      <c r="C39" s="42"/>
      <c r="D39" s="42"/>
      <c r="E39" s="42"/>
      <c r="F39" s="42"/>
      <c r="G39" s="42"/>
      <c r="H39" s="35"/>
      <c r="I39" s="35"/>
    </row>
    <row r="40" spans="1:9" s="14" customFormat="1" ht="15.75" customHeight="1" x14ac:dyDescent="0.25">
      <c r="A40" s="9" t="s">
        <v>34</v>
      </c>
      <c r="B40" s="8"/>
      <c r="C40" s="11" t="s">
        <v>35</v>
      </c>
      <c r="D40" s="11" t="s">
        <v>36</v>
      </c>
      <c r="E40" s="11" t="s">
        <v>37</v>
      </c>
      <c r="F40" s="11" t="s">
        <v>38</v>
      </c>
      <c r="G40" s="11" t="s">
        <v>39</v>
      </c>
      <c r="H40" s="35"/>
      <c r="I40" s="35"/>
    </row>
    <row r="41" spans="1:9" s="14" customFormat="1" ht="15.75" customHeight="1" x14ac:dyDescent="0.25">
      <c r="A41" s="7"/>
      <c r="B41" s="6"/>
      <c r="C41" s="10"/>
      <c r="D41" s="10"/>
      <c r="E41" s="10"/>
      <c r="F41" s="10"/>
      <c r="G41" s="10"/>
      <c r="H41" s="35"/>
      <c r="I41" s="35"/>
    </row>
    <row r="42" spans="1:9" s="14" customFormat="1" ht="20.25" customHeight="1" x14ac:dyDescent="0.25">
      <c r="A42" s="43" t="s">
        <v>40</v>
      </c>
      <c r="B42" s="43"/>
      <c r="C42" s="44"/>
      <c r="D42" s="17"/>
      <c r="E42" s="17"/>
      <c r="F42" s="17"/>
      <c r="G42" s="17"/>
      <c r="H42" s="35"/>
      <c r="I42" s="35"/>
    </row>
    <row r="43" spans="1:9" s="14" customFormat="1" ht="20.25" customHeight="1" x14ac:dyDescent="0.25">
      <c r="A43" s="18" t="s">
        <v>41</v>
      </c>
      <c r="B43" s="45"/>
      <c r="C43" s="24">
        <v>1000000000000</v>
      </c>
      <c r="D43" s="46" t="s">
        <v>42</v>
      </c>
      <c r="E43" s="47" t="s">
        <v>43</v>
      </c>
      <c r="F43" s="23">
        <v>0</v>
      </c>
      <c r="G43" s="48">
        <v>0.1118</v>
      </c>
      <c r="H43" s="35"/>
      <c r="I43" s="35"/>
    </row>
    <row r="44" spans="1:9" s="14" customFormat="1" ht="6" customHeight="1" x14ac:dyDescent="0.25">
      <c r="A44" s="49"/>
      <c r="B44" s="50"/>
      <c r="C44" s="51"/>
      <c r="D44" s="52"/>
      <c r="E44" s="53"/>
      <c r="F44" s="52"/>
      <c r="G44" s="53"/>
      <c r="H44" s="35"/>
      <c r="I44" s="35"/>
    </row>
    <row r="45" spans="1:9" s="14" customFormat="1" ht="11.45" customHeight="1" x14ac:dyDescent="0.25">
      <c r="A45" s="54" t="s">
        <v>44</v>
      </c>
      <c r="B45" s="40"/>
      <c r="C45" s="40"/>
      <c r="D45" s="40"/>
      <c r="E45" s="40"/>
      <c r="F45" s="40"/>
      <c r="G45" s="40"/>
      <c r="H45" s="40"/>
      <c r="I45" s="40"/>
    </row>
    <row r="46" spans="1:9" s="14" customFormat="1" ht="9.6" customHeight="1" x14ac:dyDescent="0.25">
      <c r="A46" s="54" t="s">
        <v>45</v>
      </c>
      <c r="B46" s="40"/>
      <c r="C46" s="40"/>
      <c r="D46" s="40"/>
      <c r="E46" s="40"/>
      <c r="F46" s="40"/>
      <c r="G46" s="40"/>
      <c r="H46" s="40"/>
      <c r="I46" s="40"/>
    </row>
    <row r="47" spans="1:9" s="14" customFormat="1" x14ac:dyDescent="0.25">
      <c r="A47" s="55" t="s">
        <v>46</v>
      </c>
      <c r="B47" s="40"/>
      <c r="C47" s="40"/>
      <c r="D47" s="40"/>
      <c r="E47" s="40"/>
      <c r="F47" s="40"/>
      <c r="G47" s="40"/>
      <c r="H47" s="40"/>
      <c r="I47" s="40"/>
    </row>
    <row r="48" spans="1:9" s="56" customFormat="1" x14ac:dyDescent="0.25">
      <c r="A48" s="57"/>
      <c r="B48" s="40"/>
      <c r="C48" s="40"/>
      <c r="D48" s="40"/>
      <c r="E48" s="40"/>
      <c r="F48" s="40"/>
      <c r="G48" s="40"/>
      <c r="H48" s="40"/>
      <c r="I48" s="40"/>
    </row>
    <row r="49" spans="1:9" s="56" customFormat="1" ht="14.25" x14ac:dyDescent="0.2">
      <c r="B49" s="58"/>
      <c r="C49" s="58"/>
      <c r="D49" s="58"/>
      <c r="E49" s="58"/>
      <c r="F49" s="58"/>
      <c r="G49" s="58"/>
      <c r="H49" s="58"/>
      <c r="I49" s="58"/>
    </row>
    <row r="50" spans="1:9" s="56" customFormat="1" ht="14.25" x14ac:dyDescent="0.2">
      <c r="B50" s="58"/>
      <c r="C50" s="58"/>
      <c r="D50" s="58"/>
      <c r="E50" s="58"/>
      <c r="F50" s="58"/>
      <c r="G50" s="58"/>
      <c r="H50" s="58"/>
      <c r="I50" s="58"/>
    </row>
    <row r="51" spans="1:9" s="56" customFormat="1" ht="14.25" x14ac:dyDescent="0.2">
      <c r="B51" s="58"/>
      <c r="C51" s="58"/>
      <c r="D51" s="58"/>
      <c r="E51" s="58"/>
      <c r="F51" s="58"/>
      <c r="G51" s="58"/>
      <c r="H51" s="58"/>
      <c r="I51" s="58"/>
    </row>
    <row r="52" spans="1:9" s="56" customFormat="1" ht="14.25" x14ac:dyDescent="0.2">
      <c r="B52" s="58"/>
      <c r="C52" s="58"/>
      <c r="D52" s="58"/>
      <c r="E52" s="58"/>
      <c r="F52" s="58"/>
      <c r="G52" s="58"/>
      <c r="H52" s="58"/>
      <c r="I52" s="58"/>
    </row>
    <row r="53" spans="1:9" s="56" customFormat="1" ht="14.25" x14ac:dyDescent="0.2">
      <c r="A53" s="58"/>
      <c r="B53" s="58"/>
      <c r="C53" s="58"/>
      <c r="D53" s="58"/>
      <c r="E53" s="58"/>
      <c r="F53" s="58"/>
      <c r="G53" s="58"/>
      <c r="H53" s="58"/>
      <c r="I53" s="58"/>
    </row>
    <row r="54" spans="1:9" s="56" customFormat="1" ht="14.25" x14ac:dyDescent="0.2">
      <c r="A54" s="58"/>
      <c r="B54" s="58"/>
      <c r="C54" s="58"/>
      <c r="D54" s="58"/>
      <c r="E54" s="58"/>
      <c r="F54" s="58"/>
      <c r="G54" s="58"/>
      <c r="H54" s="58"/>
      <c r="I54" s="58"/>
    </row>
    <row r="55" spans="1:9" s="56" customFormat="1" ht="15.75" customHeight="1" x14ac:dyDescent="0.2">
      <c r="A55" s="59"/>
      <c r="B55" s="58"/>
      <c r="C55" s="58"/>
      <c r="D55" s="58"/>
      <c r="E55" s="58"/>
      <c r="F55" s="58"/>
      <c r="G55" s="58"/>
      <c r="H55" s="58"/>
      <c r="I55" s="58"/>
    </row>
    <row r="56" spans="1:9" ht="15.75" customHeight="1" x14ac:dyDescent="0.25">
      <c r="A56" s="60"/>
      <c r="B56" s="60"/>
      <c r="C56" s="60"/>
      <c r="D56" s="60"/>
      <c r="E56" s="60"/>
      <c r="F56" s="60"/>
      <c r="G56" s="60"/>
      <c r="H56" s="60"/>
      <c r="I56" s="60"/>
    </row>
    <row r="57" spans="1:9" ht="15.75" customHeight="1" x14ac:dyDescent="0.25">
      <c r="A57" s="60"/>
      <c r="B57" s="60"/>
      <c r="C57" s="60"/>
      <c r="D57" s="60"/>
      <c r="E57" s="60"/>
      <c r="F57" s="60"/>
      <c r="G57" s="60"/>
      <c r="H57" s="60"/>
      <c r="I57" s="60"/>
    </row>
    <row r="58" spans="1:9" ht="15.75" customHeight="1" x14ac:dyDescent="0.25"/>
    <row r="59" spans="1:9" ht="15.75" customHeight="1" x14ac:dyDescent="0.25"/>
    <row r="60" spans="1:9" ht="15.75" customHeight="1" x14ac:dyDescent="0.25"/>
    <row r="61" spans="1:9" ht="15.75" customHeight="1" x14ac:dyDescent="0.25"/>
    <row r="62" spans="1:9" ht="15.75" customHeight="1" x14ac:dyDescent="0.25"/>
    <row r="63" spans="1:9" ht="15.75" customHeight="1" x14ac:dyDescent="0.25"/>
    <row r="64" spans="1:9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7">
    <mergeCell ref="A1:I1"/>
    <mergeCell ref="A2:I2"/>
    <mergeCell ref="A3:I3"/>
    <mergeCell ref="A5:B8"/>
    <mergeCell ref="C5:C8"/>
    <mergeCell ref="D5:D8"/>
    <mergeCell ref="E5:E8"/>
    <mergeCell ref="F5:F8"/>
    <mergeCell ref="G5:G8"/>
    <mergeCell ref="H5:H8"/>
    <mergeCell ref="I5:I8"/>
    <mergeCell ref="G40:G41"/>
    <mergeCell ref="A40:B41"/>
    <mergeCell ref="C40:C41"/>
    <mergeCell ref="D40:D41"/>
    <mergeCell ref="E40:E41"/>
    <mergeCell ref="F40:F41"/>
  </mergeCells>
  <dataValidations count="1">
    <dataValidation type="decimal" allowBlank="1" showInputMessage="1" showErrorMessage="1" prompt="Solo importes sin decimales, por favor." sqref="C10:D18 E10:I11 F12:I15 E13:E15 F16:G18 E17:E18 H17:H23 I17:I34 C19:G19 C20:C34 D20:F22 G20:G33 D23:D31 E23 F23:F24 F26:F31 D32:F34 H34">
      <formula1>-999999999999</formula1>
      <formula2>999999999999</formula2>
    </dataValidation>
  </dataValidations>
  <printOptions horizontalCentered="1"/>
  <pageMargins left="0.31496062992125984" right="0.31496062992125984" top="0.73" bottom="0.43307086614173229" header="0.23622047244094491" footer="0.15748031496062992"/>
  <pageSetup scale="62" orientation="landscape" r:id="rId1"/>
  <headerFooter>
    <oddHeader>&amp;C&amp;"Encode Sans Medium,Negrita"&amp;10PODER EJECUTIVO
DEL ESTADO DE TAMAULIPAS&amp;"Helvetica,Normal"&amp;11
&amp;G</oddHeader>
    <oddFooter>&amp;C&amp;G
&amp;"Encode Sans Medium,Negrita"&amp;10Anexo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 anal deuda y o pasivos LDF</vt:lpstr>
      <vt:lpstr>'inf anal deuda y o pasivos LDF'!Área_de_impresión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Eunice Evangelina Barrera Flores </cp:lastModifiedBy>
  <dcterms:modified xsi:type="dcterms:W3CDTF">2023-10-25T17:55:13Z</dcterms:modified>
  <cp:category/>
</cp:coreProperties>
</file>