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Estado Analitico de Ingresos" sheetId="1" r:id="rId1"/>
  </sheets>
  <definedNames>
    <definedName name="A_IMPRESIÓN_IM" localSheetId="0">#REF!</definedName>
    <definedName name="_xlnm.Print_Area" localSheetId="0">'Estado Analitico de Ingresos'!$A$1:$I$53</definedName>
    <definedName name="_xlnm.Database" localSheetId="0">#REF!</definedName>
    <definedName name="_xlnm.Print_Titles" localSheetId="0">'Estado Analitico de Ingresos'!$2:$3</definedName>
    <definedName name="Z_65B94904_9918_453B_8D4A_5E3642501900_.wvu.Cols" localSheetId="0" hidden="1">'Estado Analitico de Ingresos'!$K:$XFD</definedName>
    <definedName name="Z_65B94904_9918_453B_8D4A_5E3642501900_.wvu.PrintTitles" localSheetId="0" hidden="1">'Estado Analitico de Ingresos'!$2:$3</definedName>
    <definedName name="Z_6C3CDF40_0DC3_41F2_A664_8DBE6D169CDC_.wvu.Cols" localSheetId="0" hidden="1">'Estado Analitico de Ingresos'!$K:$XFD</definedName>
    <definedName name="Z_6C3CDF40_0DC3_41F2_A664_8DBE6D169CDC_.wvu.PrintTitles" localSheetId="0" hidden="1">'Estado Analitico de Ingresos'!$2:$3</definedName>
  </definedNames>
  <calcPr calcId="145621"/>
</workbook>
</file>

<file path=xl/calcChain.xml><?xml version="1.0" encoding="utf-8"?>
<calcChain xmlns="http://schemas.openxmlformats.org/spreadsheetml/2006/main">
  <c r="F9" i="1" l="1"/>
  <c r="H46" i="1"/>
  <c r="I46" i="1" s="1"/>
  <c r="G46" i="1"/>
  <c r="F46" i="1"/>
  <c r="E46" i="1"/>
  <c r="H45" i="1"/>
  <c r="I45" i="1" s="1"/>
  <c r="G45" i="1"/>
  <c r="G44" i="1" s="1"/>
  <c r="G43" i="1" s="1"/>
  <c r="E45" i="1"/>
  <c r="D45" i="1"/>
  <c r="F45" i="1" s="1"/>
  <c r="E44" i="1"/>
  <c r="E43" i="1" s="1"/>
  <c r="I41" i="1"/>
  <c r="I37" i="1" s="1"/>
  <c r="I40" i="1"/>
  <c r="I38" i="1"/>
  <c r="H37" i="1"/>
  <c r="G37" i="1"/>
  <c r="F37" i="1"/>
  <c r="E37" i="1"/>
  <c r="D37" i="1"/>
  <c r="I36" i="1"/>
  <c r="F36" i="1"/>
  <c r="H35" i="1"/>
  <c r="I35" i="1" s="1"/>
  <c r="G35" i="1"/>
  <c r="E35" i="1"/>
  <c r="D35" i="1"/>
  <c r="F35" i="1" s="1"/>
  <c r="H34" i="1"/>
  <c r="I34" i="1" s="1"/>
  <c r="G34" i="1"/>
  <c r="F34" i="1"/>
  <c r="E34" i="1"/>
  <c r="D34" i="1"/>
  <c r="H33" i="1"/>
  <c r="I33" i="1" s="1"/>
  <c r="G33" i="1"/>
  <c r="E33" i="1"/>
  <c r="D33" i="1"/>
  <c r="F33" i="1" s="1"/>
  <c r="H32" i="1"/>
  <c r="I32" i="1" s="1"/>
  <c r="G32" i="1"/>
  <c r="F32" i="1"/>
  <c r="E32" i="1"/>
  <c r="D32" i="1"/>
  <c r="I31" i="1"/>
  <c r="I29" i="1"/>
  <c r="H29" i="1"/>
  <c r="G29" i="1"/>
  <c r="E29" i="1"/>
  <c r="E28" i="1" s="1"/>
  <c r="E47" i="1" s="1"/>
  <c r="D29" i="1"/>
  <c r="G28" i="1"/>
  <c r="E21" i="1"/>
  <c r="I20" i="1"/>
  <c r="F20" i="1"/>
  <c r="I19" i="1"/>
  <c r="F19" i="1"/>
  <c r="H18" i="1"/>
  <c r="I18" i="1" s="1"/>
  <c r="G18" i="1"/>
  <c r="G21" i="1" s="1"/>
  <c r="E18" i="1"/>
  <c r="D18" i="1"/>
  <c r="D44" i="1" s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I21" i="1" s="1"/>
  <c r="D43" i="1" l="1"/>
  <c r="F44" i="1"/>
  <c r="F43" i="1" s="1"/>
  <c r="G47" i="1"/>
  <c r="I28" i="1"/>
  <c r="F18" i="1"/>
  <c r="F21" i="1" s="1"/>
  <c r="D21" i="1"/>
  <c r="H21" i="1"/>
  <c r="H44" i="1"/>
  <c r="H28" i="1"/>
  <c r="D28" i="1"/>
  <c r="D47" i="1" s="1"/>
  <c r="F29" i="1"/>
  <c r="F28" i="1" s="1"/>
  <c r="I44" i="1" l="1"/>
  <c r="H43" i="1"/>
  <c r="I43" i="1" s="1"/>
  <c r="I47" i="1" s="1"/>
  <c r="F47" i="1"/>
  <c r="H47" i="1" l="1"/>
</calcChain>
</file>

<file path=xl/sharedStrings.xml><?xml version="1.0" encoding="utf-8"?>
<sst xmlns="http://schemas.openxmlformats.org/spreadsheetml/2006/main" count="66" uniqueCount="38">
  <si>
    <t xml:space="preserve">Estado Analítico de Ingresos </t>
  </si>
  <si>
    <t>Del 1 de Enero al 30 de Septiembre de 2023</t>
  </si>
  <si>
    <t>(Cifras en pesos)</t>
  </si>
  <si>
    <t>Rubro de Ingresos</t>
  </si>
  <si>
    <t>Ingreso</t>
  </si>
  <si>
    <t xml:space="preserve">Diferencia 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</si>
  <si>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</si>
  <si>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</si>
  <si>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</si>
  <si>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</si>
  <si>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</si>
  <si>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</si>
  <si>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</si>
  <si>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</si>
  <si>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</si>
  <si>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</si>
  <si>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</si>
  <si>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</si>
  <si>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</si>
  <si>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</si>
  <si>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</si>
  <si>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</si>
  <si>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</si>
  <si>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 Servicios y Otros Ingresos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</si>
  <si>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</si>
  <si>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</si>
  <si>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</si>
  <si>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 xml:space="preserve">Corto Plazo </t>
  </si>
  <si>
    <t>Largo Plazo</t>
  </si>
  <si>
    <t>Total</t>
  </si>
  <si>
    <t>Ingresos Excedentes</t>
  </si>
  <si>
    <t>Estado Analítico de Ingresos
Por Fuente de Financiamiento</t>
  </si>
  <si>
    <t>Diferencia</t>
  </si>
  <si>
    <t>Ampliaciones y 
Reducciones</t>
  </si>
  <si>
    <t>Ingresos del Poder Ejecutivo Federal o Estatal y de los Municipios</t>
  </si>
  <si>
    <t>Transferencias, Asignaciones, Subsidios y  Subvenciones, y  Pensiones y Jubilaciones</t>
  </si>
  <si>
    <t>Ingresos de los Entes Públicos de los Poderes Legislativo  y Judicial, de los Órganos Autónomos  y del Sector Paraestatal o Paramunicipal, así como de las Empresas Productivas del Estado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</si>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</sst>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1"/>
      <name val="Encode Sans Expanded SemiBold"/>
      <family val="2"/>
    </font>
    <font>
      <b/>
      <sz val="10"/>
      <color theme="1"/>
      <name val="Encode Sans Expanded SemiBold"/>
      <family val="2"/>
    </font>
    <font>
      <sz val="10"/>
      <name val="Arial"/>
      <family val="2"/>
    </font>
    <font>
      <sz val="11"/>
      <color theme="1"/>
      <name val="Encode Sans Expanded SemiBold"/>
      <family val="2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3" fillId="0" borderId="0"/>
    <xf numFmtId="0" fontId="3" fillId="0" borderId="0"/>
    <xf numFmtId="43" fontId="16" fillId="0" borderId="0" applyFont="0" applyFill="0" applyBorder="0" applyAlignment="0" applyProtection="0"/>
  </cellStyleXfs>
  <cellXfs count="97">
    <xf numFmtId="0" fontId="0" fillId="0" borderId="0" xfId="0"/>
    <xf numFmtId="37" fontId="19" fillId="2" borderId="5" xfId="1" applyNumberFormat="1" applyFont="1" applyFill="1" applyBorder="1" applyAlignment="1" applyProtection="1">
      <alignment horizontal="center"/>
    </xf>
    <xf numFmtId="37" fontId="19" fillId="2" borderId="4" xfId="1" applyNumberFormat="1" applyFont="1" applyFill="1" applyBorder="1" applyAlignment="1" applyProtection="1">
      <alignment horizontal="center"/>
    </xf>
    <xf numFmtId="37" fontId="19" fillId="2" borderId="1" xfId="1" applyNumberFormat="1" applyFont="1" applyFill="1" applyBorder="1" applyAlignment="1" applyProtection="1">
      <alignment horizontal="center" vertical="center"/>
    </xf>
    <xf numFmtId="37" fontId="19" fillId="2" borderId="9" xfId="1" applyNumberFormat="1" applyFont="1" applyFill="1" applyBorder="1" applyAlignment="1" applyProtection="1">
      <alignment horizontal="center" vertical="center"/>
    </xf>
    <xf numFmtId="37" fontId="19" fillId="2" borderId="0" xfId="1" applyNumberFormat="1" applyFont="1" applyFill="1" applyBorder="1" applyAlignment="1" applyProtection="1">
      <alignment horizontal="center" vertical="center"/>
    </xf>
    <xf numFmtId="37" fontId="19" fillId="2" borderId="8" xfId="1" applyNumberFormat="1" applyFont="1" applyFill="1" applyBorder="1" applyAlignment="1" applyProtection="1">
      <alignment horizontal="center" vertical="center"/>
    </xf>
    <xf numFmtId="37" fontId="19" fillId="2" borderId="3" xfId="1" applyNumberFormat="1" applyFont="1" applyFill="1" applyBorder="1" applyAlignment="1" applyProtection="1">
      <alignment horizontal="center" vertical="center"/>
    </xf>
    <xf numFmtId="37" fontId="19" fillId="2" borderId="2" xfId="1" applyNumberFormat="1" applyFont="1" applyFill="1" applyBorder="1" applyAlignment="1" applyProtection="1">
      <alignment horizontal="center" vertical="center" wrapText="1"/>
    </xf>
    <xf numFmtId="0" fontId="21" fillId="0" borderId="1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/>
    </xf>
    <xf numFmtId="37" fontId="22" fillId="0" borderId="0" xfId="1" applyNumberFormat="1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left" vertical="center" wrapText="1" indent="2"/>
    </xf>
    <xf numFmtId="0" fontId="8" fillId="3" borderId="8" xfId="0" applyFont="1" applyFill="1" applyBorder="1" applyAlignment="1">
      <alignment horizontal="left" vertical="center" wrapText="1" indent="2"/>
    </xf>
    <xf numFmtId="37" fontId="19" fillId="2" borderId="6" xfId="1" applyNumberFormat="1" applyFont="1" applyFill="1" applyBorder="1" applyAlignment="1" applyProtection="1">
      <alignment horizontal="center"/>
    </xf>
    <xf numFmtId="0" fontId="24" fillId="0" borderId="0" xfId="0" applyFont="1" applyBorder="1"/>
    <xf numFmtId="0" fontId="20" fillId="0" borderId="0" xfId="0" applyFont="1"/>
    <xf numFmtId="37" fontId="19" fillId="2" borderId="7" xfId="1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17" fillId="3" borderId="2" xfId="3" applyFont="1" applyFill="1" applyBorder="1"/>
    <xf numFmtId="0" fontId="17" fillId="3" borderId="3" xfId="3" applyFont="1" applyFill="1" applyBorder="1"/>
    <xf numFmtId="0" fontId="17" fillId="3" borderId="10" xfId="3" applyFont="1" applyFill="1" applyBorder="1"/>
    <xf numFmtId="0" fontId="17" fillId="3" borderId="10" xfId="3" applyFont="1" applyFill="1" applyBorder="1" applyAlignment="1">
      <alignment horizontal="center"/>
    </xf>
    <xf numFmtId="0" fontId="17" fillId="3" borderId="11" xfId="3" applyFont="1" applyFill="1" applyBorder="1" applyAlignment="1">
      <alignment horizontal="center"/>
    </xf>
    <xf numFmtId="0" fontId="15" fillId="0" borderId="0" xfId="0" applyFont="1"/>
    <xf numFmtId="3" fontId="15" fillId="0" borderId="13" xfId="0" applyNumberFormat="1" applyFont="1" applyBorder="1" applyProtection="1">
      <protection locked="0"/>
    </xf>
    <xf numFmtId="3" fontId="8" fillId="3" borderId="12" xfId="4" applyNumberFormat="1" applyFont="1" applyFill="1" applyBorder="1" applyAlignment="1" applyProtection="1">
      <alignment horizontal="right"/>
    </xf>
    <xf numFmtId="3" fontId="8" fillId="3" borderId="12" xfId="4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vertical="center"/>
    </xf>
    <xf numFmtId="3" fontId="15" fillId="0" borderId="13" xfId="0" applyNumberFormat="1" applyFont="1" applyBorder="1" applyAlignment="1" applyProtection="1">
      <alignment vertical="center"/>
      <protection locked="0"/>
    </xf>
    <xf numFmtId="3" fontId="8" fillId="3" borderId="12" xfId="4" applyNumberFormat="1" applyFont="1" applyFill="1" applyBorder="1" applyAlignment="1" applyProtection="1">
      <alignment horizontal="right" vertical="center"/>
      <protection locked="0"/>
    </xf>
    <xf numFmtId="3" fontId="8" fillId="3" borderId="12" xfId="4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4" fillId="3" borderId="4" xfId="3" applyFont="1" applyFill="1" applyBorder="1" applyAlignment="1">
      <alignment horizontal="centerContinuous"/>
    </xf>
    <xf numFmtId="0" fontId="4" fillId="3" borderId="5" xfId="3" applyFont="1" applyFill="1" applyBorder="1" applyAlignment="1">
      <alignment horizontal="centerContinuous"/>
    </xf>
    <xf numFmtId="0" fontId="4" fillId="3" borderId="6" xfId="3" applyFont="1" applyFill="1" applyBorder="1" applyAlignment="1">
      <alignment horizontal="left" wrapText="1"/>
    </xf>
    <xf numFmtId="3" fontId="4" fillId="3" borderId="7" xfId="3" applyNumberFormat="1" applyFont="1" applyFill="1" applyBorder="1" applyAlignment="1" applyProtection="1">
      <alignment horizontal="right"/>
    </xf>
    <xf numFmtId="3" fontId="15" fillId="0" borderId="0" xfId="0" applyNumberFormat="1" applyFont="1"/>
    <xf numFmtId="0" fontId="13" fillId="0" borderId="0" xfId="0" applyFont="1"/>
    <xf numFmtId="37" fontId="12" fillId="2" borderId="7" xfId="1" applyNumberFormat="1" applyFont="1" applyFill="1" applyBorder="1" applyAlignment="1" applyProtection="1">
      <alignment horizontal="center" vertical="center" wrapText="1"/>
    </xf>
    <xf numFmtId="37" fontId="12" fillId="2" borderId="7" xfId="1" applyNumberFormat="1" applyFont="1" applyFill="1" applyBorder="1" applyAlignment="1" applyProtection="1">
      <alignment horizontal="center"/>
    </xf>
    <xf numFmtId="0" fontId="11" fillId="3" borderId="2" xfId="3" applyFont="1" applyFill="1" applyBorder="1"/>
    <xf numFmtId="0" fontId="11" fillId="3" borderId="3" xfId="3" applyFont="1" applyFill="1" applyBorder="1"/>
    <xf numFmtId="0" fontId="11" fillId="3" borderId="10" xfId="3" applyFont="1" applyFill="1" applyBorder="1"/>
    <xf numFmtId="0" fontId="11" fillId="3" borderId="11" xfId="3" applyFont="1" applyFill="1" applyBorder="1" applyAlignment="1">
      <alignment horizontal="center"/>
    </xf>
    <xf numFmtId="0" fontId="10" fillId="0" borderId="0" xfId="0" applyFont="1"/>
    <xf numFmtId="3" fontId="7" fillId="3" borderId="13" xfId="3" applyNumberFormat="1" applyFont="1" applyFill="1" applyBorder="1" applyAlignment="1">
      <alignment horizontal="right"/>
    </xf>
    <xf numFmtId="0" fontId="8" fillId="3" borderId="8" xfId="3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3" fontId="8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3" borderId="13" xfId="0" applyNumberFormat="1" applyFont="1" applyFill="1" applyBorder="1" applyAlignment="1">
      <alignment horizontal="righ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0" fontId="4" fillId="3" borderId="8" xfId="3" applyFont="1" applyFill="1" applyBorder="1" applyAlignment="1">
      <alignment horizontal="left"/>
    </xf>
    <xf numFmtId="0" fontId="4" fillId="3" borderId="8" xfId="3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12" xfId="0" applyFont="1" applyBorder="1"/>
    <xf numFmtId="3" fontId="4" fillId="3" borderId="13" xfId="4" applyNumberFormat="1" applyFont="1" applyFill="1" applyBorder="1" applyAlignment="1">
      <alignment horizontal="right"/>
    </xf>
    <xf numFmtId="0" fontId="4" fillId="3" borderId="8" xfId="3" applyFont="1" applyFill="1" applyBorder="1" applyAlignment="1">
      <alignment horizontal="left" vertical="center" indent="2"/>
    </xf>
    <xf numFmtId="0" fontId="8" fillId="3" borderId="0" xfId="3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 wrapText="1"/>
    </xf>
    <xf numFmtId="3" fontId="4" fillId="3" borderId="13" xfId="4" applyNumberFormat="1" applyFont="1" applyFill="1" applyBorder="1" applyAlignment="1">
      <alignment horizontal="right" vertical="center"/>
    </xf>
    <xf numFmtId="3" fontId="8" fillId="3" borderId="14" xfId="4" applyNumberFormat="1" applyFont="1" applyFill="1" applyBorder="1" applyAlignment="1">
      <alignment horizontal="right"/>
    </xf>
    <xf numFmtId="0" fontId="7" fillId="3" borderId="4" xfId="3" applyFont="1" applyFill="1" applyBorder="1" applyAlignment="1">
      <alignment horizontal="centerContinuous"/>
    </xf>
    <xf numFmtId="0" fontId="7" fillId="3" borderId="5" xfId="3" applyFont="1" applyFill="1" applyBorder="1" applyAlignment="1">
      <alignment horizontal="centerContinuous"/>
    </xf>
    <xf numFmtId="3" fontId="4" fillId="3" borderId="7" xfId="3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vertical="top" wrapText="1"/>
    </xf>
    <xf numFmtId="3" fontId="5" fillId="3" borderId="3" xfId="0" applyNumberFormat="1" applyFont="1" applyFill="1" applyBorder="1" applyAlignment="1">
      <alignment vertical="top" wrapText="1"/>
    </xf>
    <xf numFmtId="0" fontId="3" fillId="0" borderId="0" xfId="0" applyFont="1"/>
    <xf numFmtId="0" fontId="2" fillId="3" borderId="0" xfId="0" applyFont="1" applyFill="1"/>
    <xf numFmtId="0" fontId="1" fillId="3" borderId="0" xfId="0" applyFont="1" applyFill="1"/>
    <xf numFmtId="37" fontId="19" fillId="2" borderId="7" xfId="1" applyNumberFormat="1" applyFont="1" applyFill="1" applyBorder="1" applyAlignment="1" applyProtection="1">
      <alignment horizontal="center" vertical="center" wrapText="1"/>
    </xf>
    <xf numFmtId="0" fontId="7" fillId="3" borderId="8" xfId="3" applyFont="1" applyFill="1" applyBorder="1" applyAlignment="1">
      <alignment horizontal="center" wrapText="1"/>
    </xf>
    <xf numFmtId="0" fontId="7" fillId="3" borderId="0" xfId="3" applyFont="1" applyFill="1" applyBorder="1" applyAlignment="1">
      <alignment horizontal="center" wrapText="1"/>
    </xf>
    <xf numFmtId="0" fontId="7" fillId="3" borderId="12" xfId="3" applyFont="1" applyFill="1" applyBorder="1" applyAlignment="1">
      <alignment horizontal="center" wrapText="1"/>
    </xf>
    <xf numFmtId="3" fontId="4" fillId="3" borderId="11" xfId="3" applyNumberFormat="1" applyFont="1" applyFill="1" applyBorder="1" applyAlignment="1">
      <alignment horizontal="right"/>
    </xf>
    <xf numFmtId="3" fontId="4" fillId="3" borderId="14" xfId="3" applyNumberFormat="1" applyFont="1" applyFill="1" applyBorder="1" applyAlignment="1">
      <alignment horizontal="right"/>
    </xf>
    <xf numFmtId="3" fontId="14" fillId="0" borderId="4" xfId="0" applyNumberFormat="1" applyFont="1" applyBorder="1" applyAlignment="1">
      <alignment horizontal="center" vertical="top" wrapText="1"/>
    </xf>
    <xf numFmtId="3" fontId="14" fillId="0" borderId="6" xfId="0" applyNumberFormat="1" applyFont="1" applyBorder="1" applyAlignment="1">
      <alignment horizontal="center" vertical="top" wrapText="1"/>
    </xf>
    <xf numFmtId="37" fontId="12" fillId="2" borderId="2" xfId="1" applyNumberFormat="1" applyFont="1" applyFill="1" applyBorder="1" applyAlignment="1" applyProtection="1">
      <alignment horizontal="center" vertical="center" wrapText="1"/>
    </xf>
    <xf numFmtId="37" fontId="12" fillId="2" borderId="3" xfId="1" applyNumberFormat="1" applyFont="1" applyFill="1" applyBorder="1" applyAlignment="1" applyProtection="1">
      <alignment horizontal="center" vertical="center"/>
    </xf>
    <xf numFmtId="37" fontId="12" fillId="2" borderId="8" xfId="1" applyNumberFormat="1" applyFont="1" applyFill="1" applyBorder="1" applyAlignment="1" applyProtection="1">
      <alignment horizontal="center" vertical="center"/>
    </xf>
    <xf numFmtId="37" fontId="12" fillId="2" borderId="0" xfId="1" applyNumberFormat="1" applyFont="1" applyFill="1" applyBorder="1" applyAlignment="1" applyProtection="1">
      <alignment horizontal="center" vertical="center"/>
    </xf>
    <xf numFmtId="37" fontId="12" fillId="2" borderId="9" xfId="1" applyNumberFormat="1" applyFont="1" applyFill="1" applyBorder="1" applyAlignment="1" applyProtection="1">
      <alignment horizontal="center" vertical="center"/>
    </xf>
    <xf numFmtId="37" fontId="12" fillId="2" borderId="1" xfId="1" applyNumberFormat="1" applyFont="1" applyFill="1" applyBorder="1" applyAlignment="1" applyProtection="1">
      <alignment horizontal="center" vertical="center"/>
    </xf>
    <xf numFmtId="37" fontId="12" fillId="2" borderId="4" xfId="1" applyNumberFormat="1" applyFont="1" applyFill="1" applyBorder="1" applyAlignment="1" applyProtection="1">
      <alignment horizontal="center"/>
    </xf>
    <xf numFmtId="37" fontId="12" fillId="2" borderId="5" xfId="1" applyNumberFormat="1" applyFont="1" applyFill="1" applyBorder="1" applyAlignment="1" applyProtection="1">
      <alignment horizontal="center"/>
    </xf>
    <xf numFmtId="37" fontId="12" fillId="2" borderId="6" xfId="1" applyNumberFormat="1" applyFont="1" applyFill="1" applyBorder="1" applyAlignment="1" applyProtection="1">
      <alignment horizontal="center"/>
    </xf>
    <xf numFmtId="37" fontId="12" fillId="2" borderId="7" xfId="1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4" fillId="3" borderId="8" xfId="3" applyFont="1" applyFill="1" applyBorder="1" applyAlignment="1">
      <alignment horizontal="left" vertical="center" wrapText="1" indent="2"/>
    </xf>
    <xf numFmtId="0" fontId="4" fillId="3" borderId="0" xfId="3" applyFont="1" applyFill="1" applyBorder="1" applyAlignment="1">
      <alignment horizontal="left" vertical="center" wrapText="1" indent="2"/>
    </xf>
    <xf numFmtId="0" fontId="4" fillId="3" borderId="12" xfId="3" applyFont="1" applyFill="1" applyBorder="1" applyAlignment="1">
      <alignment horizontal="left" vertical="center" wrapText="1" indent="2"/>
    </xf>
    <xf numFmtId="3" fontId="4" fillId="3" borderId="11" xfId="3" applyNumberFormat="1" applyFont="1" applyFill="1" applyBorder="1" applyAlignment="1"/>
    <xf numFmtId="3" fontId="4" fillId="3" borderId="14" xfId="3" applyNumberFormat="1" applyFont="1" applyFill="1" applyBorder="1" applyAlignment="1"/>
  </cellXfs>
  <cellStyles count="5">
    <cellStyle name="Millares" xfId="1" builtinId="3"/>
    <cellStyle name="Millares 2" xfId="4"/>
    <cellStyle name="Normal" xfId="0" builtinId="0"/>
    <cellStyle name="Normal 2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104775</xdr:rowOff>
    </xdr:from>
    <xdr:to>
      <xdr:col>2</xdr:col>
      <xdr:colOff>1034413</xdr:colOff>
      <xdr:row>3</xdr:row>
      <xdr:rowOff>177075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bd4fa554-7191-4df9-8d6f-f453e4d16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7" t="5952"/>
        <a:stretch>
          <a:fillRect/>
        </a:stretch>
      </xdr:blipFill>
      <xdr:spPr>
        <a:xfrm>
          <a:off x="142875" y="190500"/>
          <a:ext cx="1962150" cy="723900"/>
        </a:xfrm>
        <a:prstGeom prst="rect">
          <a:avLst/>
        </a:prstGeom>
      </xdr:spPr>
    </xdr:pic>
    <xdr:clientData/>
  </xdr:twoCellAnchor>
  <xdr:oneCellAnchor>
    <xdr:from>
      <xdr:col>1</xdr:col>
      <xdr:colOff>152400</xdr:colOff>
      <xdr:row>49</xdr:row>
      <xdr:rowOff>209550</xdr:rowOff>
    </xdr:from>
    <xdr:ext cx="2524125" cy="239809"/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9fe70e63-cd4c-4ec9-bc7d-822b58d32907}"/>
            </a:ext>
          </a:extLst>
        </xdr:cNvPr>
        <xdr:cNvSpPr txBox="1"/>
      </xdr:nvSpPr>
      <xdr:spPr>
        <a:xfrm>
          <a:off x="428625" y="10677525"/>
          <a:ext cx="2524125" cy="239809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 b="0" i="0">
            <a:solidFill>
              <a:srgbClr val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581025</xdr:colOff>
      <xdr:row>49</xdr:row>
      <xdr:rowOff>200025</xdr:rowOff>
    </xdr:from>
    <xdr:ext cx="2990850" cy="252633"/>
    <xdr:sp macro="" textlink="">
      <xdr:nvSpPr>
        <xdr:cNvPr id="4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191227f8-1927-4ec0-ab8e-59eebcb156d7}"/>
            </a:ext>
          </a:extLst>
        </xdr:cNvPr>
        <xdr:cNvSpPr txBox="1"/>
      </xdr:nvSpPr>
      <xdr:spPr>
        <a:xfrm>
          <a:off x="5476875" y="10668000"/>
          <a:ext cx="2990850" cy="252633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rgbClr val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twoCellAnchor>
    <xdr:from>
      <xdr:col>2</xdr:col>
      <xdr:colOff>1938773</xdr:colOff>
      <xdr:row>49</xdr:row>
      <xdr:rowOff>205219</xdr:rowOff>
    </xdr:from>
    <xdr:to>
      <xdr:col>3</xdr:col>
      <xdr:colOff>793656</xdr:colOff>
      <xdr:row>53</xdr:row>
      <xdr:rowOff>76200</xdr:rowOff>
    </xdr:to>
    <xdr:sp macro="" textlink="">
      <xdr:nvSpPr>
        <xdr:cNvPr id="5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1db90ba1-4c4f-44db-ba09-0708d484c574}"/>
            </a:ext>
          </a:extLst>
        </xdr:cNvPr>
        <xdr:cNvSpPr txBox="1"/>
      </xdr:nvSpPr>
      <xdr:spPr>
        <a:xfrm>
          <a:off x="3009900" y="10677525"/>
          <a:ext cx="2686050" cy="666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rgbClr val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  <xdr:oneCellAnchor>
    <xdr:from>
      <xdr:col>5</xdr:col>
      <xdr:colOff>1104900</xdr:colOff>
      <xdr:row>49</xdr:row>
      <xdr:rowOff>161925</xdr:rowOff>
    </xdr:from>
    <xdr:ext cx="3171825" cy="638175"/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0ee6d415-dd6d-4d3a-8e57-4dfe8ea6bc05}"/>
            </a:ext>
          </a:extLst>
        </xdr:cNvPr>
        <xdr:cNvSpPr txBox="1"/>
      </xdr:nvSpPr>
      <xdr:spPr>
        <a:xfrm>
          <a:off x="8382000" y="10629900"/>
          <a:ext cx="3171825" cy="63817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="0" i="0">
            <a:solidFill>
              <a:srgbClr val="000000"/>
            </a:solidFill>
            <a:effectLst/>
            <a:latin typeface="Encode Sans SemiExpanded" pitchFamily="2" charset="0"/>
            <a:ea typeface="+mn-ea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7</xdr:col>
      <xdr:colOff>723900</xdr:colOff>
      <xdr:row>1</xdr:row>
      <xdr:rowOff>19050</xdr:rowOff>
    </xdr:from>
    <xdr:to>
      <xdr:col>8</xdr:col>
      <xdr:colOff>383583</xdr:colOff>
      <xdr:row>3</xdr:row>
      <xdr:rowOff>237082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d23dad55-8309-4035-82ed-44ee8d5e2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72725" y="104775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5422223578601"/>
  </sheetPr>
  <dimension ref="A1:I50"/>
  <sheetViews>
    <sheetView showGridLines="0" tabSelected="1" topLeftCell="A4" workbookViewId="0">
      <selection activeCell="I58" sqref="I58"/>
    </sheetView>
  </sheetViews>
  <sheetFormatPr baseColWidth="10" defaultColWidth="0" defaultRowHeight="15" customHeight="1" x14ac:dyDescent="0.25"/>
  <cols>
    <col min="1" max="1" width="4.140625" style="69" customWidth="1"/>
    <col min="2" max="2" width="11.85546875" style="69" customWidth="1"/>
    <col min="3" max="3" width="57.42578125" style="69" customWidth="1"/>
    <col min="4" max="4" width="18.85546875" style="69" customWidth="1"/>
    <col min="5" max="5" width="16.85546875" style="69" customWidth="1"/>
    <col min="6" max="6" width="18.7109375" style="69" customWidth="1"/>
    <col min="7" max="8" width="16.85546875" style="69" customWidth="1"/>
    <col min="9" max="9" width="18.42578125" style="69" customWidth="1"/>
    <col min="10" max="10" width="11.42578125" style="69" customWidth="1"/>
    <col min="11" max="11" width="0" style="69" hidden="1" customWidth="1"/>
    <col min="12" max="16384" width="0" style="69" hidden="1"/>
  </cols>
  <sheetData>
    <row r="1" spans="1:9" ht="6.75" customHeight="1" x14ac:dyDescent="0.25"/>
    <row r="2" spans="1:9" s="16" customFormat="1" ht="25.5" customHeight="1" x14ac:dyDescent="0.55000000000000004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s="16" customFormat="1" ht="25.5" customHeight="1" x14ac:dyDescent="0.55000000000000004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4" spans="1:9" s="16" customFormat="1" ht="19.5" customHeight="1" x14ac:dyDescent="0.55000000000000004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9" s="17" customFormat="1" ht="15" customHeight="1" x14ac:dyDescent="0.2">
      <c r="A5" s="8" t="s">
        <v>3</v>
      </c>
      <c r="B5" s="7"/>
      <c r="C5" s="7"/>
      <c r="D5" s="2" t="s">
        <v>4</v>
      </c>
      <c r="E5" s="1"/>
      <c r="F5" s="1"/>
      <c r="G5" s="1"/>
      <c r="H5" s="15"/>
      <c r="I5" s="72" t="s">
        <v>5</v>
      </c>
    </row>
    <row r="6" spans="1:9" s="17" customFormat="1" ht="15" customHeight="1" x14ac:dyDescent="0.2">
      <c r="A6" s="6"/>
      <c r="B6" s="5"/>
      <c r="C6" s="5"/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72"/>
    </row>
    <row r="7" spans="1:9" s="17" customFormat="1" ht="15" customHeight="1" x14ac:dyDescent="0.2">
      <c r="A7" s="4"/>
      <c r="B7" s="3"/>
      <c r="C7" s="3"/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</row>
    <row r="8" spans="1:9" s="19" customFormat="1" ht="8.1" customHeight="1" x14ac:dyDescent="0.2">
      <c r="A8" s="20"/>
      <c r="B8" s="21"/>
      <c r="C8" s="22"/>
      <c r="D8" s="23"/>
      <c r="E8" s="24"/>
      <c r="F8" s="24"/>
      <c r="G8" s="24"/>
      <c r="H8" s="24"/>
      <c r="I8" s="24"/>
    </row>
    <row r="9" spans="1:9" s="25" customFormat="1" ht="17.45" customHeight="1" x14ac:dyDescent="0.2">
      <c r="A9" s="14" t="s">
        <v>17</v>
      </c>
      <c r="B9" s="13"/>
      <c r="C9" s="12"/>
      <c r="D9" s="26">
        <v>5302541167</v>
      </c>
      <c r="E9" s="27">
        <v>669987283</v>
      </c>
      <c r="F9" s="27">
        <f t="shared" ref="F9:F20" si="0">D9+E9</f>
        <v>5972528450</v>
      </c>
      <c r="G9" s="28">
        <v>4725628717</v>
      </c>
      <c r="H9" s="28">
        <v>4725628717</v>
      </c>
      <c r="I9" s="27">
        <f t="shared" ref="I9:I20" si="1">H9-D9</f>
        <v>-576912450</v>
      </c>
    </row>
    <row r="10" spans="1:9" s="25" customFormat="1" ht="18" customHeight="1" x14ac:dyDescent="0.2">
      <c r="A10" s="14" t="s">
        <v>18</v>
      </c>
      <c r="B10" s="13"/>
      <c r="C10" s="12"/>
      <c r="D10" s="28">
        <v>0</v>
      </c>
      <c r="E10" s="28">
        <v>0</v>
      </c>
      <c r="F10" s="27">
        <f t="shared" si="0"/>
        <v>0</v>
      </c>
      <c r="G10" s="28">
        <v>0</v>
      </c>
      <c r="H10" s="28">
        <v>0</v>
      </c>
      <c r="I10" s="27">
        <f t="shared" si="1"/>
        <v>0</v>
      </c>
    </row>
    <row r="11" spans="1:9" s="25" customFormat="1" ht="18" customHeight="1" x14ac:dyDescent="0.2">
      <c r="A11" s="14" t="s">
        <v>19</v>
      </c>
      <c r="B11" s="13"/>
      <c r="C11" s="12"/>
      <c r="D11" s="28">
        <v>0</v>
      </c>
      <c r="E11" s="28">
        <v>0</v>
      </c>
      <c r="F11" s="27">
        <f t="shared" si="0"/>
        <v>0</v>
      </c>
      <c r="G11" s="28">
        <v>0</v>
      </c>
      <c r="H11" s="28">
        <v>0</v>
      </c>
      <c r="I11" s="27">
        <f t="shared" si="1"/>
        <v>0</v>
      </c>
    </row>
    <row r="12" spans="1:9" s="25" customFormat="1" ht="17.25" customHeight="1" x14ac:dyDescent="0.2">
      <c r="A12" s="14" t="s">
        <v>20</v>
      </c>
      <c r="B12" s="13"/>
      <c r="C12" s="12"/>
      <c r="D12" s="26">
        <v>2425596504</v>
      </c>
      <c r="E12" s="28">
        <v>503816900</v>
      </c>
      <c r="F12" s="27">
        <f t="shared" si="0"/>
        <v>2929413404</v>
      </c>
      <c r="G12" s="28">
        <v>2494928575</v>
      </c>
      <c r="H12" s="28">
        <v>2494928575</v>
      </c>
      <c r="I12" s="27">
        <f t="shared" si="1"/>
        <v>69332071</v>
      </c>
    </row>
    <row r="13" spans="1:9" s="25" customFormat="1" ht="17.25" customHeight="1" x14ac:dyDescent="0.2">
      <c r="A13" s="14" t="s">
        <v>21</v>
      </c>
      <c r="B13" s="13"/>
      <c r="C13" s="12"/>
      <c r="D13" s="27">
        <v>141063240</v>
      </c>
      <c r="E13" s="27">
        <v>333465307</v>
      </c>
      <c r="F13" s="27">
        <f t="shared" si="0"/>
        <v>474528547</v>
      </c>
      <c r="G13" s="27">
        <v>469094470</v>
      </c>
      <c r="H13" s="27">
        <v>469094470</v>
      </c>
      <c r="I13" s="27">
        <f t="shared" si="1"/>
        <v>328031230</v>
      </c>
    </row>
    <row r="14" spans="1:9" s="25" customFormat="1" ht="17.25" customHeight="1" x14ac:dyDescent="0.2">
      <c r="A14" s="14" t="s">
        <v>22</v>
      </c>
      <c r="B14" s="13"/>
      <c r="C14" s="12"/>
      <c r="D14" s="27">
        <v>529077008</v>
      </c>
      <c r="E14" s="27">
        <v>14438236</v>
      </c>
      <c r="F14" s="27">
        <f t="shared" si="0"/>
        <v>543515244</v>
      </c>
      <c r="G14" s="27">
        <v>345029958</v>
      </c>
      <c r="H14" s="27">
        <v>345029958</v>
      </c>
      <c r="I14" s="27">
        <f t="shared" si="1"/>
        <v>-184047050</v>
      </c>
    </row>
    <row r="15" spans="1:9" s="25" customFormat="1" ht="19.149999999999999" customHeight="1" x14ac:dyDescent="0.2">
      <c r="A15" s="14" t="s">
        <v>23</v>
      </c>
      <c r="B15" s="13"/>
      <c r="C15" s="12"/>
      <c r="D15" s="28">
        <v>0</v>
      </c>
      <c r="E15" s="28">
        <v>0</v>
      </c>
      <c r="F15" s="27">
        <f t="shared" si="0"/>
        <v>0</v>
      </c>
      <c r="G15" s="28">
        <v>0</v>
      </c>
      <c r="H15" s="28">
        <v>0</v>
      </c>
      <c r="I15" s="27">
        <f t="shared" si="1"/>
        <v>0</v>
      </c>
    </row>
    <row r="16" spans="1:9" s="29" customFormat="1" ht="30.75" customHeight="1" x14ac:dyDescent="0.2">
      <c r="A16" s="14" t="s">
        <v>24</v>
      </c>
      <c r="B16" s="13"/>
      <c r="C16" s="12"/>
      <c r="D16" s="30">
        <v>63274911234</v>
      </c>
      <c r="E16" s="31">
        <v>2476785094</v>
      </c>
      <c r="F16" s="32">
        <f t="shared" si="0"/>
        <v>65751696328</v>
      </c>
      <c r="G16" s="31">
        <v>49799038700</v>
      </c>
      <c r="H16" s="31">
        <v>49799038700</v>
      </c>
      <c r="I16" s="32">
        <f t="shared" si="1"/>
        <v>-13475872534</v>
      </c>
    </row>
    <row r="17" spans="1:9" s="29" customFormat="1" ht="16.5" customHeight="1" x14ac:dyDescent="0.2">
      <c r="A17" s="14" t="s">
        <v>25</v>
      </c>
      <c r="B17" s="13"/>
      <c r="C17" s="12"/>
      <c r="D17" s="31">
        <v>0</v>
      </c>
      <c r="E17" s="31">
        <v>0</v>
      </c>
      <c r="F17" s="32">
        <f t="shared" si="0"/>
        <v>0</v>
      </c>
      <c r="G17" s="31">
        <v>0</v>
      </c>
      <c r="H17" s="31">
        <v>0</v>
      </c>
      <c r="I17" s="32">
        <f t="shared" si="1"/>
        <v>0</v>
      </c>
    </row>
    <row r="18" spans="1:9" s="29" customFormat="1" ht="16.5" customHeight="1" x14ac:dyDescent="0.2">
      <c r="A18" s="14" t="s">
        <v>26</v>
      </c>
      <c r="B18" s="13"/>
      <c r="C18" s="12"/>
      <c r="D18" s="30">
        <f>D19+D20</f>
        <v>0</v>
      </c>
      <c r="E18" s="31">
        <f>E19+E20</f>
        <v>0</v>
      </c>
      <c r="F18" s="32">
        <f t="shared" si="0"/>
        <v>0</v>
      </c>
      <c r="G18" s="31">
        <f t="shared" ref="G18:H18" si="2">G19+G20</f>
        <v>0</v>
      </c>
      <c r="H18" s="31">
        <f t="shared" si="2"/>
        <v>0</v>
      </c>
      <c r="I18" s="32">
        <f t="shared" si="1"/>
        <v>0</v>
      </c>
    </row>
    <row r="19" spans="1:9" s="25" customFormat="1" ht="15.6" customHeight="1" x14ac:dyDescent="0.2">
      <c r="A19" s="14" t="s">
        <v>27</v>
      </c>
      <c r="B19" s="13"/>
      <c r="C19" s="12"/>
      <c r="D19" s="26">
        <v>0</v>
      </c>
      <c r="E19" s="28">
        <v>0</v>
      </c>
      <c r="F19" s="27">
        <f t="shared" si="0"/>
        <v>0</v>
      </c>
      <c r="G19" s="28">
        <v>0</v>
      </c>
      <c r="H19" s="28">
        <v>0</v>
      </c>
      <c r="I19" s="27">
        <f t="shared" si="1"/>
        <v>0</v>
      </c>
    </row>
    <row r="20" spans="1:9" s="29" customFormat="1" ht="18" customHeight="1" x14ac:dyDescent="0.2">
      <c r="A20" s="14" t="s">
        <v>28</v>
      </c>
      <c r="B20" s="13"/>
      <c r="C20" s="12"/>
      <c r="D20" s="30">
        <v>0</v>
      </c>
      <c r="E20" s="31">
        <v>0</v>
      </c>
      <c r="F20" s="32">
        <f t="shared" si="0"/>
        <v>0</v>
      </c>
      <c r="G20" s="32">
        <v>0</v>
      </c>
      <c r="H20" s="32">
        <v>0</v>
      </c>
      <c r="I20" s="32">
        <f t="shared" si="1"/>
        <v>0</v>
      </c>
    </row>
    <row r="21" spans="1:9" s="33" customFormat="1" x14ac:dyDescent="0.25">
      <c r="A21" s="34"/>
      <c r="B21" s="35"/>
      <c r="C21" s="36" t="s">
        <v>29</v>
      </c>
      <c r="D21" s="37">
        <f>D9+D10+D11+D12+D13+D14+D15+D16+D17+D18</f>
        <v>71673189153</v>
      </c>
      <c r="E21" s="37">
        <f t="shared" ref="E21:I21" si="3">E9+E10+E11+E12+E13+E14+E15+E16+E17+E18</f>
        <v>3998492820</v>
      </c>
      <c r="F21" s="37">
        <f t="shared" si="3"/>
        <v>75671681973</v>
      </c>
      <c r="G21" s="37">
        <f t="shared" si="3"/>
        <v>57833720420</v>
      </c>
      <c r="H21" s="37">
        <f t="shared" si="3"/>
        <v>57833720420</v>
      </c>
      <c r="I21" s="76">
        <f t="shared" si="3"/>
        <v>-13839468733</v>
      </c>
    </row>
    <row r="22" spans="1:9" s="33" customFormat="1" x14ac:dyDescent="0.25">
      <c r="D22" s="38"/>
      <c r="E22" s="38"/>
      <c r="F22" s="38"/>
      <c r="G22" s="78" t="s">
        <v>30</v>
      </c>
      <c r="H22" s="79"/>
      <c r="I22" s="77"/>
    </row>
    <row r="23" spans="1:9" s="33" customFormat="1" ht="8.1" customHeight="1" x14ac:dyDescent="0.25"/>
    <row r="24" spans="1:9" s="39" customFormat="1" ht="15" customHeight="1" x14ac:dyDescent="0.25">
      <c r="A24" s="80" t="s">
        <v>31</v>
      </c>
      <c r="B24" s="81"/>
      <c r="C24" s="81"/>
      <c r="D24" s="86" t="s">
        <v>4</v>
      </c>
      <c r="E24" s="87"/>
      <c r="F24" s="87"/>
      <c r="G24" s="87"/>
      <c r="H24" s="88"/>
      <c r="I24" s="89" t="s">
        <v>32</v>
      </c>
    </row>
    <row r="25" spans="1:9" s="39" customFormat="1" ht="24" x14ac:dyDescent="0.25">
      <c r="A25" s="82"/>
      <c r="B25" s="83"/>
      <c r="C25" s="83"/>
      <c r="D25" s="40" t="s">
        <v>6</v>
      </c>
      <c r="E25" s="40" t="s">
        <v>33</v>
      </c>
      <c r="F25" s="40" t="s">
        <v>8</v>
      </c>
      <c r="G25" s="40" t="s">
        <v>9</v>
      </c>
      <c r="H25" s="40" t="s">
        <v>10</v>
      </c>
      <c r="I25" s="89"/>
    </row>
    <row r="26" spans="1:9" s="39" customFormat="1" x14ac:dyDescent="0.25">
      <c r="A26" s="84"/>
      <c r="B26" s="85"/>
      <c r="C26" s="85"/>
      <c r="D26" s="41" t="s">
        <v>11</v>
      </c>
      <c r="E26" s="41" t="s">
        <v>12</v>
      </c>
      <c r="F26" s="41" t="s">
        <v>13</v>
      </c>
      <c r="G26" s="41" t="s">
        <v>14</v>
      </c>
      <c r="H26" s="41" t="s">
        <v>15</v>
      </c>
      <c r="I26" s="41" t="s">
        <v>16</v>
      </c>
    </row>
    <row r="27" spans="1:9" s="33" customFormat="1" ht="8.1" customHeight="1" x14ac:dyDescent="0.25">
      <c r="A27" s="42"/>
      <c r="B27" s="43"/>
      <c r="C27" s="44"/>
      <c r="D27" s="45"/>
      <c r="E27" s="45"/>
      <c r="F27" s="45"/>
      <c r="G27" s="45"/>
      <c r="H27" s="45"/>
      <c r="I27" s="45"/>
    </row>
    <row r="28" spans="1:9" s="46" customFormat="1" ht="11.25" x14ac:dyDescent="0.2">
      <c r="A28" s="73" t="s">
        <v>34</v>
      </c>
      <c r="B28" s="74"/>
      <c r="C28" s="75"/>
      <c r="D28" s="47">
        <f>D29+D31+D32+D33+D34+D35+D36</f>
        <v>71673189153</v>
      </c>
      <c r="E28" s="47">
        <f>E29+E31+E32+E33+E34+E35+E36</f>
        <v>3998492820</v>
      </c>
      <c r="F28" s="47">
        <f t="shared" ref="F28:I28" si="4">F29+F31+F32+F33+F34+F35+F36</f>
        <v>75671681973</v>
      </c>
      <c r="G28" s="47">
        <f>G29+G31+G32+G33+G34+G35+G36</f>
        <v>57833720420</v>
      </c>
      <c r="H28" s="47">
        <f t="shared" si="4"/>
        <v>57833720420</v>
      </c>
      <c r="I28" s="47">
        <f t="shared" si="4"/>
        <v>-13839468733</v>
      </c>
    </row>
    <row r="29" spans="1:9" s="25" customFormat="1" ht="17.25" customHeight="1" x14ac:dyDescent="0.2">
      <c r="A29" s="48"/>
      <c r="B29" s="90" t="s">
        <v>17</v>
      </c>
      <c r="C29" s="91"/>
      <c r="D29" s="51">
        <f>D9</f>
        <v>5302541167</v>
      </c>
      <c r="E29" s="51">
        <f>E9</f>
        <v>669987283</v>
      </c>
      <c r="F29" s="52">
        <f>D29+E29</f>
        <v>5972528450</v>
      </c>
      <c r="G29" s="51">
        <f>G9</f>
        <v>4725628717</v>
      </c>
      <c r="H29" s="51">
        <f>H9</f>
        <v>4725628717</v>
      </c>
      <c r="I29" s="52">
        <f t="shared" ref="I29:I36" si="5">H29-D29</f>
        <v>-576912450</v>
      </c>
    </row>
    <row r="30" spans="1:9" s="25" customFormat="1" ht="18.75" customHeight="1" x14ac:dyDescent="0.2">
      <c r="A30" s="48"/>
      <c r="B30" s="90" t="s">
        <v>18</v>
      </c>
      <c r="C30" s="91"/>
      <c r="D30" s="51">
        <v>0</v>
      </c>
      <c r="E30" s="51">
        <v>0</v>
      </c>
      <c r="F30" s="52">
        <v>0</v>
      </c>
      <c r="G30" s="51">
        <v>0</v>
      </c>
      <c r="H30" s="51">
        <v>0</v>
      </c>
      <c r="I30" s="52">
        <v>0</v>
      </c>
    </row>
    <row r="31" spans="1:9" s="25" customFormat="1" ht="17.25" customHeight="1" x14ac:dyDescent="0.2">
      <c r="A31" s="48"/>
      <c r="B31" s="90" t="s">
        <v>19</v>
      </c>
      <c r="C31" s="91"/>
      <c r="D31" s="51">
        <v>0</v>
      </c>
      <c r="E31" s="51">
        <v>0</v>
      </c>
      <c r="F31" s="52">
        <v>0</v>
      </c>
      <c r="G31" s="51">
        <v>0</v>
      </c>
      <c r="H31" s="51">
        <v>0</v>
      </c>
      <c r="I31" s="52">
        <f t="shared" si="5"/>
        <v>0</v>
      </c>
    </row>
    <row r="32" spans="1:9" s="25" customFormat="1" ht="17.25" customHeight="1" x14ac:dyDescent="0.2">
      <c r="A32" s="48"/>
      <c r="B32" s="90" t="s">
        <v>20</v>
      </c>
      <c r="C32" s="91"/>
      <c r="D32" s="51">
        <f t="shared" ref="D32:E34" si="6">D12</f>
        <v>2425596504</v>
      </c>
      <c r="E32" s="51">
        <f t="shared" si="6"/>
        <v>503816900</v>
      </c>
      <c r="F32" s="52">
        <f>D32+E32</f>
        <v>2929413404</v>
      </c>
      <c r="G32" s="51">
        <f t="shared" ref="G32:H34" si="7">G12</f>
        <v>2494928575</v>
      </c>
      <c r="H32" s="51">
        <f t="shared" si="7"/>
        <v>2494928575</v>
      </c>
      <c r="I32" s="52">
        <f t="shared" si="5"/>
        <v>69332071</v>
      </c>
    </row>
    <row r="33" spans="1:9" s="25" customFormat="1" ht="16.5" customHeight="1" x14ac:dyDescent="0.2">
      <c r="A33" s="48"/>
      <c r="B33" s="90" t="s">
        <v>21</v>
      </c>
      <c r="C33" s="91"/>
      <c r="D33" s="52">
        <f t="shared" si="6"/>
        <v>141063240</v>
      </c>
      <c r="E33" s="52">
        <f t="shared" si="6"/>
        <v>333465307</v>
      </c>
      <c r="F33" s="52">
        <f>D33+E33</f>
        <v>474528547</v>
      </c>
      <c r="G33" s="52">
        <f t="shared" si="7"/>
        <v>469094470</v>
      </c>
      <c r="H33" s="52">
        <f t="shared" si="7"/>
        <v>469094470</v>
      </c>
      <c r="I33" s="52">
        <f t="shared" si="5"/>
        <v>328031230</v>
      </c>
    </row>
    <row r="34" spans="1:9" s="25" customFormat="1" ht="16.5" customHeight="1" x14ac:dyDescent="0.2">
      <c r="A34" s="48"/>
      <c r="B34" s="90" t="s">
        <v>22</v>
      </c>
      <c r="C34" s="91"/>
      <c r="D34" s="52">
        <f t="shared" si="6"/>
        <v>529077008</v>
      </c>
      <c r="E34" s="52">
        <f t="shared" si="6"/>
        <v>14438236</v>
      </c>
      <c r="F34" s="52">
        <f>D34+E34</f>
        <v>543515244</v>
      </c>
      <c r="G34" s="52">
        <f t="shared" si="7"/>
        <v>345029958</v>
      </c>
      <c r="H34" s="52">
        <f t="shared" si="7"/>
        <v>345029958</v>
      </c>
      <c r="I34" s="52">
        <f t="shared" si="5"/>
        <v>-184047050</v>
      </c>
    </row>
    <row r="35" spans="1:9" s="25" customFormat="1" ht="25.5" customHeight="1" x14ac:dyDescent="0.2">
      <c r="A35" s="48"/>
      <c r="B35" s="90" t="s">
        <v>24</v>
      </c>
      <c r="C35" s="91"/>
      <c r="D35" s="51">
        <f>D16</f>
        <v>63274911234</v>
      </c>
      <c r="E35" s="51">
        <f>E16</f>
        <v>2476785094</v>
      </c>
      <c r="F35" s="52">
        <f>D35+E35</f>
        <v>65751696328</v>
      </c>
      <c r="G35" s="51">
        <f>G16</f>
        <v>49799038700</v>
      </c>
      <c r="H35" s="51">
        <f>H16</f>
        <v>49799038700</v>
      </c>
      <c r="I35" s="52">
        <f t="shared" si="5"/>
        <v>-13475872534</v>
      </c>
    </row>
    <row r="36" spans="1:9" s="25" customFormat="1" ht="18" customHeight="1" x14ac:dyDescent="0.2">
      <c r="A36" s="48"/>
      <c r="B36" s="90" t="s">
        <v>35</v>
      </c>
      <c r="C36" s="91"/>
      <c r="D36" s="51">
        <v>0</v>
      </c>
      <c r="E36" s="51">
        <v>0</v>
      </c>
      <c r="F36" s="52">
        <f>D36+E36</f>
        <v>0</v>
      </c>
      <c r="G36" s="51">
        <v>0</v>
      </c>
      <c r="H36" s="51">
        <v>0</v>
      </c>
      <c r="I36" s="52">
        <f t="shared" si="5"/>
        <v>0</v>
      </c>
    </row>
    <row r="37" spans="1:9" s="29" customFormat="1" ht="26.25" customHeight="1" x14ac:dyDescent="0.2">
      <c r="A37" s="92" t="s">
        <v>36</v>
      </c>
      <c r="B37" s="93"/>
      <c r="C37" s="94"/>
      <c r="D37" s="53">
        <f t="shared" ref="D37:I37" si="8">D38+D40+D41</f>
        <v>0</v>
      </c>
      <c r="E37" s="53">
        <f t="shared" si="8"/>
        <v>0</v>
      </c>
      <c r="F37" s="53">
        <f t="shared" si="8"/>
        <v>0</v>
      </c>
      <c r="G37" s="53">
        <f t="shared" si="8"/>
        <v>0</v>
      </c>
      <c r="H37" s="53">
        <f t="shared" si="8"/>
        <v>0</v>
      </c>
      <c r="I37" s="53">
        <f t="shared" si="8"/>
        <v>0</v>
      </c>
    </row>
    <row r="38" spans="1:9" s="25" customFormat="1" ht="18" customHeight="1" x14ac:dyDescent="0.2">
      <c r="A38" s="54"/>
      <c r="B38" s="90" t="s">
        <v>18</v>
      </c>
      <c r="C38" s="91"/>
      <c r="D38" s="51">
        <v>0</v>
      </c>
      <c r="E38" s="51">
        <v>0</v>
      </c>
      <c r="F38" s="52">
        <v>0</v>
      </c>
      <c r="G38" s="51">
        <v>0</v>
      </c>
      <c r="H38" s="51">
        <v>0</v>
      </c>
      <c r="I38" s="52">
        <f>H38-D38</f>
        <v>0</v>
      </c>
    </row>
    <row r="39" spans="1:9" s="25" customFormat="1" ht="16.149999999999999" customHeight="1" x14ac:dyDescent="0.2">
      <c r="A39" s="54"/>
      <c r="B39" s="49" t="s">
        <v>21</v>
      </c>
      <c r="C39" s="50"/>
      <c r="D39" s="51">
        <v>0</v>
      </c>
      <c r="E39" s="51">
        <v>0</v>
      </c>
      <c r="F39" s="52">
        <v>0</v>
      </c>
      <c r="G39" s="51">
        <v>0</v>
      </c>
      <c r="H39" s="51">
        <v>0</v>
      </c>
      <c r="I39" s="52">
        <v>0</v>
      </c>
    </row>
    <row r="40" spans="1:9" s="25" customFormat="1" ht="17.25" customHeight="1" x14ac:dyDescent="0.2">
      <c r="A40" s="48"/>
      <c r="B40" s="90" t="s">
        <v>23</v>
      </c>
      <c r="C40" s="91"/>
      <c r="D40" s="51">
        <v>0</v>
      </c>
      <c r="E40" s="51">
        <v>0</v>
      </c>
      <c r="F40" s="52">
        <v>0</v>
      </c>
      <c r="G40" s="51">
        <v>0</v>
      </c>
      <c r="H40" s="51">
        <v>0</v>
      </c>
      <c r="I40" s="52">
        <f>H40-D40</f>
        <v>0</v>
      </c>
    </row>
    <row r="41" spans="1:9" s="25" customFormat="1" ht="15.75" customHeight="1" x14ac:dyDescent="0.2">
      <c r="A41" s="48"/>
      <c r="B41" s="90" t="s">
        <v>25</v>
      </c>
      <c r="C41" s="91"/>
      <c r="D41" s="51">
        <v>0</v>
      </c>
      <c r="E41" s="51">
        <v>0</v>
      </c>
      <c r="F41" s="52">
        <v>0</v>
      </c>
      <c r="G41" s="51">
        <v>0</v>
      </c>
      <c r="H41" s="51">
        <v>0</v>
      </c>
      <c r="I41" s="52">
        <f>H41-D41</f>
        <v>0</v>
      </c>
    </row>
    <row r="42" spans="1:9" s="25" customFormat="1" ht="10.15" customHeight="1" x14ac:dyDescent="0.2">
      <c r="A42" s="55"/>
      <c r="B42" s="56"/>
      <c r="C42" s="57"/>
      <c r="D42" s="58"/>
      <c r="E42" s="58"/>
      <c r="F42" s="58"/>
      <c r="G42" s="58"/>
      <c r="H42" s="58"/>
      <c r="I42" s="58"/>
    </row>
    <row r="43" spans="1:9" s="29" customFormat="1" ht="19.5" customHeight="1" x14ac:dyDescent="0.2">
      <c r="A43" s="59" t="s">
        <v>37</v>
      </c>
      <c r="B43" s="60"/>
      <c r="C43" s="61"/>
      <c r="D43" s="62">
        <f t="shared" ref="D43:H43" si="9">D44</f>
        <v>0</v>
      </c>
      <c r="E43" s="62">
        <f>E44</f>
        <v>0</v>
      </c>
      <c r="F43" s="62">
        <f t="shared" si="9"/>
        <v>0</v>
      </c>
      <c r="G43" s="62">
        <f t="shared" si="9"/>
        <v>0</v>
      </c>
      <c r="H43" s="62">
        <f t="shared" si="9"/>
        <v>0</v>
      </c>
      <c r="I43" s="62">
        <f t="shared" ref="I43:I46" si="10">H43-D43</f>
        <v>0</v>
      </c>
    </row>
    <row r="44" spans="1:9" s="25" customFormat="1" ht="17.25" customHeight="1" x14ac:dyDescent="0.2">
      <c r="A44" s="14" t="s">
        <v>26</v>
      </c>
      <c r="B44" s="13" t="s">
        <v>26</v>
      </c>
      <c r="C44" s="12"/>
      <c r="D44" s="51">
        <f>D18</f>
        <v>0</v>
      </c>
      <c r="E44" s="51">
        <f>E18</f>
        <v>0</v>
      </c>
      <c r="F44" s="52">
        <f>D44+E44</f>
        <v>0</v>
      </c>
      <c r="G44" s="51">
        <f>G45+G46</f>
        <v>0</v>
      </c>
      <c r="H44" s="51">
        <f>H45+H46</f>
        <v>0</v>
      </c>
      <c r="I44" s="52">
        <f t="shared" si="10"/>
        <v>0</v>
      </c>
    </row>
    <row r="45" spans="1:9" s="25" customFormat="1" ht="15.6" customHeight="1" x14ac:dyDescent="0.2">
      <c r="A45" s="14" t="s">
        <v>27</v>
      </c>
      <c r="B45" s="13"/>
      <c r="C45" s="12"/>
      <c r="D45" s="51">
        <f>D19</f>
        <v>0</v>
      </c>
      <c r="E45" s="51">
        <f>E19</f>
        <v>0</v>
      </c>
      <c r="F45" s="52">
        <f t="shared" ref="F45:F46" si="11">D45+E45</f>
        <v>0</v>
      </c>
      <c r="G45" s="51">
        <f>G19</f>
        <v>0</v>
      </c>
      <c r="H45" s="51">
        <f>H19</f>
        <v>0</v>
      </c>
      <c r="I45" s="52">
        <f t="shared" si="10"/>
        <v>0</v>
      </c>
    </row>
    <row r="46" spans="1:9" s="25" customFormat="1" ht="17.25" customHeight="1" x14ac:dyDescent="0.2">
      <c r="A46" s="14" t="s">
        <v>28</v>
      </c>
      <c r="B46" s="13"/>
      <c r="C46" s="12"/>
      <c r="D46" s="63"/>
      <c r="E46" s="51">
        <f>E20</f>
        <v>0</v>
      </c>
      <c r="F46" s="51">
        <f t="shared" si="11"/>
        <v>0</v>
      </c>
      <c r="G46" s="51">
        <f>G20</f>
        <v>0</v>
      </c>
      <c r="H46" s="51">
        <f>H20</f>
        <v>0</v>
      </c>
      <c r="I46" s="51">
        <f t="shared" si="10"/>
        <v>0</v>
      </c>
    </row>
    <row r="47" spans="1:9" s="33" customFormat="1" x14ac:dyDescent="0.25">
      <c r="A47" s="64"/>
      <c r="B47" s="65"/>
      <c r="C47" s="36" t="s">
        <v>29</v>
      </c>
      <c r="D47" s="66">
        <f>D28+D37+D43</f>
        <v>71673189153</v>
      </c>
      <c r="E47" s="66">
        <f>E28+E37+E43</f>
        <v>3998492820</v>
      </c>
      <c r="F47" s="66">
        <f t="shared" ref="F47:I47" si="12">F28+F37+F43</f>
        <v>75671681973</v>
      </c>
      <c r="G47" s="66">
        <f t="shared" si="12"/>
        <v>57833720420</v>
      </c>
      <c r="H47" s="66">
        <f t="shared" si="12"/>
        <v>57833720420</v>
      </c>
      <c r="I47" s="95">
        <f t="shared" si="12"/>
        <v>-13839468733</v>
      </c>
    </row>
    <row r="48" spans="1:9" s="33" customFormat="1" x14ac:dyDescent="0.25">
      <c r="A48" s="67"/>
      <c r="B48" s="67"/>
      <c r="C48" s="67"/>
      <c r="D48" s="68"/>
      <c r="E48" s="68"/>
      <c r="F48" s="68"/>
      <c r="G48" s="78" t="s">
        <v>30</v>
      </c>
      <c r="H48" s="79"/>
      <c r="I48" s="96"/>
    </row>
    <row r="49" spans="1:9" x14ac:dyDescent="0.25">
      <c r="A49" s="70"/>
      <c r="B49" s="70"/>
      <c r="C49" s="71"/>
      <c r="D49" s="71"/>
      <c r="E49" s="71"/>
      <c r="F49" s="71"/>
      <c r="G49" s="71"/>
      <c r="H49" s="71"/>
      <c r="I49" s="71"/>
    </row>
    <row r="50" spans="1:9" ht="18" customHeight="1" x14ac:dyDescent="0.25"/>
  </sheetData>
  <mergeCells count="41">
    <mergeCell ref="A44:C44"/>
    <mergeCell ref="A45:C45"/>
    <mergeCell ref="A46:C46"/>
    <mergeCell ref="I47:I48"/>
    <mergeCell ref="G48:H48"/>
    <mergeCell ref="B41:C41"/>
    <mergeCell ref="B29:C29"/>
    <mergeCell ref="B30:C30"/>
    <mergeCell ref="B31:C31"/>
    <mergeCell ref="B32:C32"/>
    <mergeCell ref="B33:C33"/>
    <mergeCell ref="B34:C34"/>
    <mergeCell ref="B35:C35"/>
    <mergeCell ref="B36:C36"/>
    <mergeCell ref="A37:C37"/>
    <mergeCell ref="B38:C38"/>
    <mergeCell ref="B40:C40"/>
    <mergeCell ref="I21:I22"/>
    <mergeCell ref="G22:H22"/>
    <mergeCell ref="A24:C26"/>
    <mergeCell ref="D24:H24"/>
    <mergeCell ref="I24:I25"/>
    <mergeCell ref="A28:C28"/>
    <mergeCell ref="A15:C15"/>
    <mergeCell ref="A16:C16"/>
    <mergeCell ref="A17:C17"/>
    <mergeCell ref="A18:C18"/>
    <mergeCell ref="A19:C19"/>
    <mergeCell ref="A20:C20"/>
    <mergeCell ref="A14:C14"/>
    <mergeCell ref="A2:I2"/>
    <mergeCell ref="A3:I3"/>
    <mergeCell ref="A4:I4"/>
    <mergeCell ref="A5:C7"/>
    <mergeCell ref="D5:H5"/>
    <mergeCell ref="I5:I6"/>
    <mergeCell ref="A9:C9"/>
    <mergeCell ref="A10:C10"/>
    <mergeCell ref="A11:C11"/>
    <mergeCell ref="A12:C12"/>
    <mergeCell ref="A13:C13"/>
  </mergeCells>
  <printOptions horizontalCentered="1"/>
  <pageMargins left="0.19685039370078741" right="0.19685039370078741" top="0.70866141732283472" bottom="0.49" header="0.27559055118110237" footer="0.23622047244094491"/>
  <pageSetup scale="60" orientation="landscape" horizontalDpi="300" verticalDpi="300" r:id="rId1"/>
  <headerFooter>
    <oddHeader>&amp;C&amp;"Calibri,Negrita"PODER EJECUTIVO
DEL ESTADO DE TAMAULIPAS&amp;"-,Normal"
&amp;G</oddHeader>
    <oddFooter>&amp;C&amp;G
&amp;"Calibri,Negrita"Presupuestaria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Analitico de Ingresos</vt:lpstr>
      <vt:lpstr>'Estado Analitico de Ingresos'!Área_de_impresión</vt:lpstr>
      <vt:lpstr>'Estado Analitico de Ingresos'!Títulos_a_imprimir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Antonio Torres Gonzalez</cp:lastModifiedBy>
  <dcterms:modified xsi:type="dcterms:W3CDTF">2023-10-25T18:02:59Z</dcterms:modified>
  <cp:category/>
</cp:coreProperties>
</file>