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Analitico del Activo 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_xlnm.Print_Area" localSheetId="0">'Analitico del Activo '!$A$1:$H$49</definedName>
    <definedName name="AS" localSheetId="0">#REF!</definedName>
    <definedName name="ASASA" localSheetId="0">#REF!</definedName>
    <definedName name="_xlnm.Database" localSheetId="0">#REF!</definedName>
    <definedName name="Z_12AF7EC2_6A3F_44CE_A251_F987B41D2A95_.wvu.PrintArea" localSheetId="0" hidden="1">'Analitico del Activo '!$A$1:$H$45</definedName>
    <definedName name="Z_12AF7EC2_6A3F_44CE_A251_F987B41D2A95_.wvu.Rows" localSheetId="0" hidden="1">'Analitico del Activo '!$72:$1048576</definedName>
    <definedName name="Z_65B94904_9918_453B_8D4A_5E3642501900_.wvu.PrintArea" localSheetId="0" hidden="1">'Analitico del Activo '!$A$1:$H$49</definedName>
    <definedName name="Z_65B94904_9918_453B_8D4A_5E3642501900_.wvu.Rows" localSheetId="0" hidden="1">'Analitico del Activo '!$72:$1048576</definedName>
    <definedName name="Z_6C3CDF40_0DC3_41F2_A664_8DBE6D169CDC_.wvu.Cols" localSheetId="0" hidden="1">'Analitico del Activo '!$J:$XFD</definedName>
    <definedName name="Z_6C3CDF40_0DC3_41F2_A664_8DBE6D169CDC_.wvu.PrintArea" localSheetId="0" hidden="1">'Analitico del Activo '!$A$1:$H$33</definedName>
    <definedName name="Z_6C3CDF40_0DC3_41F2_A664_8DBE6D169CDC_.wvu.Rows" localSheetId="0" hidden="1">'Analitico del Activo '!$72:$1048576,'Analitico del Activo '!$62:$71</definedName>
  </definedNames>
  <calcPr calcId="145621"/>
</workbook>
</file>

<file path=xl/calcChain.xml><?xml version="1.0" encoding="utf-8"?>
<calcChain xmlns="http://schemas.openxmlformats.org/spreadsheetml/2006/main">
  <c r="G31" i="1" l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G21" i="1" s="1"/>
  <c r="F21" i="1"/>
  <c r="E21" i="1"/>
  <c r="D21" i="1"/>
  <c r="G19" i="1"/>
  <c r="H19" i="1" s="1"/>
  <c r="H18" i="1"/>
  <c r="G18" i="1"/>
  <c r="G17" i="1"/>
  <c r="H17" i="1" s="1"/>
  <c r="H16" i="1"/>
  <c r="G16" i="1"/>
  <c r="G15" i="1"/>
  <c r="H15" i="1" s="1"/>
  <c r="H14" i="1"/>
  <c r="G14" i="1"/>
  <c r="G13" i="1"/>
  <c r="H13" i="1" s="1"/>
  <c r="F11" i="1"/>
  <c r="E11" i="1"/>
  <c r="D11" i="1"/>
  <c r="D9" i="1" s="1"/>
  <c r="G9" i="1" s="1"/>
  <c r="H9" i="1" s="1"/>
  <c r="F9" i="1"/>
  <c r="E9" i="1"/>
  <c r="H11" i="1" l="1"/>
  <c r="G11" i="1"/>
  <c r="H23" i="1"/>
  <c r="H21" i="1" s="1"/>
</calcChain>
</file>

<file path=xl/sharedStrings.xml><?xml version="1.0" encoding="utf-8"?>
<sst xmlns="http://schemas.openxmlformats.org/spreadsheetml/2006/main" count="32" uniqueCount="32">
  <si>
    <t>Estado Analitico del Activo</t>
  </si>
  <si>
    <t>al 30 de Septiembre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</si>
  <si>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</si>
  <si>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</si>
  <si>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</si>
  <si>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</si>
  <si>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</si>
  <si>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</si>
  <si>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</si>
  <si>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</si>
  <si>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</si>
  <si>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</si>
  <si>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</si>
  <si>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</si>
  <si>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</si>
  <si>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</si>
  <si>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</si>
  <si>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</si>
  <si>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</si>
  <si>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</si>
  <si>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</si>
  <si>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</si>
  <si>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</si>
  <si>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</si>
  <si>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</si>
  <si>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</si>
  <si>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</si>
  <si>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</si>
  <si>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</si>
  <si>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</si>
  <si>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*Los importes de las columnas de Cargos y Abonos no corresponden necesariamente a los movimientos de altas y/o bajas del período, ya que además de incluir altas y/o bajas tambien son producto del proceso de desagregación de activos en el sistema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</si>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</sst>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DIN Pro Regular"/>
      <family val="2"/>
    </font>
    <font>
      <sz val="11"/>
      <color theme="1"/>
      <name val="DIN Pro Regular"/>
      <family val="2"/>
    </font>
    <font>
      <sz val="8"/>
      <color theme="1"/>
      <name val="DIN Pro Regular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Encode Sans Expanded SemiBold"/>
      <family val="2"/>
    </font>
    <font>
      <sz val="9"/>
      <color theme="1"/>
      <name val="Encode Sans Expanded SemiBold"/>
      <family val="2"/>
    </font>
    <font>
      <b/>
      <sz val="9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0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4" fontId="27" fillId="0" borderId="0"/>
    <xf numFmtId="0" fontId="27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1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top"/>
    </xf>
    <xf numFmtId="0" fontId="26" fillId="3" borderId="1" xfId="2" applyFont="1" applyFill="1" applyBorder="1" applyAlignment="1">
      <alignment horizontal="center" vertical="center" wrapText="1"/>
    </xf>
    <xf numFmtId="0" fontId="26" fillId="3" borderId="3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center"/>
    </xf>
    <xf numFmtId="0" fontId="15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left" vertical="top" inden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0" fillId="2" borderId="1" xfId="1" applyNumberFormat="1" applyFont="1" applyFill="1" applyBorder="1" applyAlignment="1">
      <alignment horizontal="center" vertical="center"/>
    </xf>
    <xf numFmtId="0" fontId="33" fillId="0" borderId="0" xfId="0" applyFont="1"/>
    <xf numFmtId="0" fontId="33" fillId="2" borderId="0" xfId="0" applyFont="1" applyFill="1" applyBorder="1"/>
    <xf numFmtId="0" fontId="32" fillId="0" borderId="0" xfId="0" applyFont="1" applyFill="1" applyBorder="1" applyAlignment="1"/>
    <xf numFmtId="4" fontId="33" fillId="2" borderId="0" xfId="0" applyNumberFormat="1" applyFont="1" applyFill="1" applyBorder="1"/>
    <xf numFmtId="4" fontId="33" fillId="0" borderId="0" xfId="0" applyNumberFormat="1" applyFont="1"/>
    <xf numFmtId="0" fontId="28" fillId="0" borderId="0" xfId="0" applyFont="1"/>
    <xf numFmtId="0" fontId="30" fillId="0" borderId="0" xfId="1" applyNumberFormat="1" applyFont="1" applyFill="1" applyBorder="1" applyAlignment="1">
      <alignment vertical="center"/>
    </xf>
    <xf numFmtId="0" fontId="29" fillId="2" borderId="0" xfId="0" applyFont="1" applyFill="1" applyBorder="1"/>
    <xf numFmtId="4" fontId="29" fillId="2" borderId="0" xfId="0" applyNumberFormat="1" applyFont="1" applyFill="1" applyBorder="1"/>
    <xf numFmtId="4" fontId="28" fillId="0" borderId="0" xfId="0" applyNumberFormat="1" applyFont="1"/>
    <xf numFmtId="0" fontId="1" fillId="0" borderId="0" xfId="0" applyFont="1"/>
    <xf numFmtId="0" fontId="26" fillId="3" borderId="2" xfId="2" applyFont="1" applyFill="1" applyBorder="1" applyAlignment="1">
      <alignment horizontal="center" vertical="center" wrapText="1"/>
    </xf>
    <xf numFmtId="0" fontId="26" fillId="3" borderId="3" xfId="2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26" fillId="2" borderId="0" xfId="0" applyFont="1" applyFill="1" applyBorder="1"/>
    <xf numFmtId="4" fontId="26" fillId="2" borderId="0" xfId="0" applyNumberFormat="1" applyFont="1" applyFill="1" applyBorder="1"/>
    <xf numFmtId="4" fontId="1" fillId="0" borderId="0" xfId="0" applyNumberFormat="1" applyFont="1"/>
    <xf numFmtId="0" fontId="26" fillId="3" borderId="6" xfId="2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7" xfId="2" applyFont="1" applyFill="1" applyBorder="1" applyAlignment="1">
      <alignment horizontal="center" vertical="center" wrapText="1"/>
    </xf>
    <xf numFmtId="0" fontId="25" fillId="2" borderId="2" xfId="1" applyNumberFormat="1" applyFont="1" applyFill="1" applyBorder="1" applyAlignment="1">
      <alignment vertical="center"/>
    </xf>
    <xf numFmtId="0" fontId="25" fillId="2" borderId="3" xfId="1" applyNumberFormat="1" applyFont="1" applyFill="1" applyBorder="1" applyAlignment="1">
      <alignment vertical="center"/>
    </xf>
    <xf numFmtId="0" fontId="25" fillId="2" borderId="4" xfId="1" applyNumberFormat="1" applyFont="1" applyFill="1" applyBorder="1" applyAlignment="1">
      <alignment vertical="center"/>
    </xf>
    <xf numFmtId="0" fontId="25" fillId="0" borderId="5" xfId="1" applyNumberFormat="1" applyFont="1" applyFill="1" applyBorder="1" applyAlignment="1">
      <alignment vertical="center"/>
    </xf>
    <xf numFmtId="0" fontId="13" fillId="2" borderId="0" xfId="0" applyFont="1" applyFill="1" applyBorder="1"/>
    <xf numFmtId="4" fontId="13" fillId="2" borderId="0" xfId="0" applyNumberFormat="1" applyFont="1" applyFill="1" applyBorder="1"/>
    <xf numFmtId="0" fontId="18" fillId="0" borderId="0" xfId="0" applyFont="1" applyAlignment="1">
      <alignment vertical="center"/>
    </xf>
    <xf numFmtId="0" fontId="18" fillId="2" borderId="5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2" borderId="8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4" fontId="18" fillId="2" borderId="0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4" fillId="2" borderId="5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3" fontId="24" fillId="2" borderId="0" xfId="0" applyNumberFormat="1" applyFont="1" applyFill="1" applyBorder="1" applyAlignment="1">
      <alignment vertical="top"/>
    </xf>
    <xf numFmtId="3" fontId="24" fillId="2" borderId="8" xfId="0" applyNumberFormat="1" applyFont="1" applyFill="1" applyBorder="1" applyAlignment="1">
      <alignment vertical="top"/>
    </xf>
    <xf numFmtId="3" fontId="24" fillId="0" borderId="5" xfId="0" applyNumberFormat="1" applyFont="1" applyFill="1" applyBorder="1" applyAlignment="1">
      <alignment vertical="top"/>
    </xf>
    <xf numFmtId="0" fontId="19" fillId="0" borderId="0" xfId="0" applyFont="1"/>
    <xf numFmtId="0" fontId="23" fillId="2" borderId="5" xfId="0" applyFont="1" applyFill="1" applyBorder="1" applyAlignment="1">
      <alignment vertical="top"/>
    </xf>
    <xf numFmtId="3" fontId="18" fillId="2" borderId="0" xfId="3" applyNumberFormat="1" applyFont="1" applyFill="1" applyBorder="1" applyAlignment="1">
      <alignment vertical="top"/>
    </xf>
    <xf numFmtId="3" fontId="18" fillId="2" borderId="8" xfId="3" applyNumberFormat="1" applyFont="1" applyFill="1" applyBorder="1" applyAlignment="1">
      <alignment vertical="top"/>
    </xf>
    <xf numFmtId="3" fontId="18" fillId="0" borderId="5" xfId="3" applyNumberFormat="1" applyFont="1" applyFill="1" applyBorder="1" applyAlignment="1">
      <alignment vertical="top"/>
    </xf>
    <xf numFmtId="0" fontId="19" fillId="2" borderId="0" xfId="0" applyFont="1" applyFill="1" applyBorder="1"/>
    <xf numFmtId="4" fontId="19" fillId="2" borderId="0" xfId="0" applyNumberFormat="1" applyFont="1" applyFill="1" applyBorder="1"/>
    <xf numFmtId="4" fontId="19" fillId="0" borderId="0" xfId="0" applyNumberFormat="1" applyFont="1"/>
    <xf numFmtId="0" fontId="13" fillId="2" borderId="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8" xfId="0" applyNumberFormat="1" applyFont="1" applyFill="1" applyBorder="1" applyAlignment="1">
      <alignment vertical="top"/>
    </xf>
    <xf numFmtId="3" fontId="13" fillId="0" borderId="5" xfId="0" applyNumberFormat="1" applyFont="1" applyFill="1" applyBorder="1" applyAlignment="1">
      <alignment vertical="top"/>
    </xf>
    <xf numFmtId="4" fontId="22" fillId="2" borderId="0" xfId="0" applyNumberFormat="1" applyFont="1" applyFill="1" applyBorder="1"/>
    <xf numFmtId="3" fontId="16" fillId="0" borderId="0" xfId="3" applyNumberFormat="1" applyFont="1" applyFill="1" applyBorder="1" applyAlignment="1">
      <alignment vertical="top"/>
    </xf>
    <xf numFmtId="3" fontId="16" fillId="0" borderId="0" xfId="3" applyNumberFormat="1" applyFont="1" applyFill="1" applyBorder="1" applyAlignment="1" applyProtection="1">
      <alignment vertical="top"/>
      <protection locked="0"/>
    </xf>
    <xf numFmtId="3" fontId="16" fillId="0" borderId="0" xfId="0" applyNumberFormat="1" applyFont="1" applyFill="1" applyAlignment="1" applyProtection="1">
      <alignment vertical="top"/>
      <protection locked="0"/>
    </xf>
    <xf numFmtId="3" fontId="16" fillId="0" borderId="8" xfId="3" applyNumberFormat="1" applyFont="1" applyFill="1" applyBorder="1" applyAlignment="1">
      <alignment vertical="top"/>
    </xf>
    <xf numFmtId="3" fontId="16" fillId="0" borderId="5" xfId="3" applyNumberFormat="1" applyFont="1" applyFill="1" applyBorder="1" applyAlignment="1">
      <alignment vertical="top"/>
    </xf>
    <xf numFmtId="3" fontId="13" fillId="2" borderId="0" xfId="0" applyNumberFormat="1" applyFont="1" applyFill="1" applyBorder="1"/>
    <xf numFmtId="4" fontId="22" fillId="0" borderId="0" xfId="0" applyNumberFormat="1" applyFont="1"/>
    <xf numFmtId="4" fontId="21" fillId="2" borderId="0" xfId="0" applyNumberFormat="1" applyFont="1" applyFill="1" applyBorder="1"/>
    <xf numFmtId="3" fontId="21" fillId="2" borderId="0" xfId="0" applyNumberFormat="1" applyFont="1" applyFill="1" applyBorder="1"/>
    <xf numFmtId="0" fontId="1" fillId="0" borderId="0" xfId="0" applyFont="1" applyBorder="1"/>
    <xf numFmtId="0" fontId="13" fillId="0" borderId="0" xfId="0" applyFont="1" applyFill="1" applyBorder="1" applyAlignment="1">
      <alignment horizontal="left" vertical="top"/>
    </xf>
    <xf numFmtId="3" fontId="13" fillId="0" borderId="0" xfId="3" applyNumberFormat="1" applyFont="1" applyFill="1" applyBorder="1" applyAlignment="1">
      <alignment vertical="top"/>
    </xf>
    <xf numFmtId="3" fontId="13" fillId="0" borderId="8" xfId="3" applyNumberFormat="1" applyFont="1" applyFill="1" applyBorder="1" applyAlignment="1">
      <alignment vertical="top"/>
    </xf>
    <xf numFmtId="3" fontId="13" fillId="0" borderId="5" xfId="3" applyNumberFormat="1" applyFont="1" applyFill="1" applyBorder="1" applyAlignment="1">
      <alignment vertical="top"/>
    </xf>
    <xf numFmtId="3" fontId="18" fillId="0" borderId="0" xfId="3" applyNumberFormat="1" applyFont="1" applyFill="1" applyBorder="1" applyAlignment="1">
      <alignment vertical="top"/>
    </xf>
    <xf numFmtId="3" fontId="18" fillId="0" borderId="8" xfId="3" applyNumberFormat="1" applyFont="1" applyFill="1" applyBorder="1" applyAlignment="1">
      <alignment vertical="top"/>
    </xf>
    <xf numFmtId="0" fontId="19" fillId="0" borderId="0" xfId="0" applyFont="1" applyBorder="1"/>
    <xf numFmtId="4" fontId="18" fillId="0" borderId="0" xfId="3" applyNumberFormat="1" applyFont="1" applyFill="1" applyBorder="1" applyAlignment="1">
      <alignment vertical="top"/>
    </xf>
    <xf numFmtId="4" fontId="17" fillId="0" borderId="0" xfId="0" applyNumberFormat="1" applyFont="1"/>
    <xf numFmtId="3" fontId="16" fillId="0" borderId="0" xfId="0" applyNumberFormat="1" applyFont="1" applyAlignment="1" applyProtection="1">
      <alignment vertical="top"/>
      <protection locked="0"/>
    </xf>
    <xf numFmtId="3" fontId="16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/>
    <xf numFmtId="0" fontId="13" fillId="0" borderId="5" xfId="0" applyFont="1" applyFill="1" applyBorder="1" applyAlignment="1">
      <alignment vertical="top"/>
    </xf>
    <xf numFmtId="0" fontId="1" fillId="0" borderId="0" xfId="0" applyFont="1" applyFill="1" applyBorder="1"/>
    <xf numFmtId="4" fontId="1" fillId="0" borderId="0" xfId="0" applyNumberFormat="1" applyFont="1" applyFill="1"/>
    <xf numFmtId="0" fontId="13" fillId="2" borderId="0" xfId="0" applyFont="1" applyFill="1" applyBorder="1" applyAlignment="1">
      <alignment horizontal="left" vertical="top"/>
    </xf>
    <xf numFmtId="3" fontId="13" fillId="2" borderId="0" xfId="3" applyNumberFormat="1" applyFont="1" applyFill="1" applyBorder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3" fontId="13" fillId="2" borderId="8" xfId="0" applyNumberFormat="1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2" borderId="7" xfId="0" applyFont="1" applyFill="1" applyBorder="1" applyAlignment="1">
      <alignment vertical="top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13" fillId="0" borderId="0" xfId="0" applyFont="1" applyFill="1" applyProtection="1"/>
    <xf numFmtId="0" fontId="14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right" vertical="top"/>
    </xf>
    <xf numFmtId="4" fontId="13" fillId="0" borderId="0" xfId="0" applyNumberFormat="1" applyFont="1" applyFill="1" applyProtection="1"/>
    <xf numFmtId="0" fontId="9" fillId="0" borderId="0" xfId="0" applyFont="1"/>
    <xf numFmtId="0" fontId="7" fillId="2" borderId="0" xfId="0" applyFont="1" applyFill="1" applyAlignment="1"/>
    <xf numFmtId="0" fontId="12" fillId="0" borderId="0" xfId="0" applyFont="1" applyFill="1" applyBorder="1" applyAlignment="1" applyProtection="1">
      <alignment vertical="top"/>
    </xf>
    <xf numFmtId="0" fontId="10" fillId="2" borderId="0" xfId="0" applyFont="1" applyFill="1" applyAlignment="1">
      <alignment vertical="center"/>
    </xf>
    <xf numFmtId="0" fontId="11" fillId="0" borderId="0" xfId="0" applyFont="1"/>
    <xf numFmtId="0" fontId="10" fillId="2" borderId="0" xfId="0" applyFont="1" applyFill="1" applyAlignment="1"/>
    <xf numFmtId="0" fontId="7" fillId="0" borderId="0" xfId="0" applyFont="1" applyFill="1" applyAlignment="1"/>
    <xf numFmtId="0" fontId="9" fillId="0" borderId="0" xfId="0" applyFont="1" applyBorder="1"/>
    <xf numFmtId="4" fontId="9" fillId="0" borderId="0" xfId="0" applyNumberFormat="1" applyFont="1"/>
    <xf numFmtId="0" fontId="8" fillId="0" borderId="0" xfId="0" applyFont="1" applyFill="1" applyBorder="1" applyAlignment="1" applyProtection="1">
      <alignment vertical="top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/>
    <xf numFmtId="0" fontId="5" fillId="0" borderId="0" xfId="0" applyFont="1" applyFill="1" applyBorder="1" applyAlignment="1" applyProtection="1">
      <alignment vertical="top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Border="1"/>
    <xf numFmtId="4" fontId="6" fillId="0" borderId="0" xfId="0" applyNumberFormat="1" applyFont="1"/>
    <xf numFmtId="0" fontId="5" fillId="0" borderId="0" xfId="0" applyFont="1" applyFill="1" applyBorder="1" applyAlignment="1" applyProtection="1">
      <alignment horizontal="left" vertical="top"/>
    </xf>
    <xf numFmtId="3" fontId="5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Fill="1" applyBorder="1"/>
    <xf numFmtId="4" fontId="6" fillId="0" borderId="0" xfId="0" applyNumberFormat="1" applyFont="1" applyBorder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top"/>
    </xf>
    <xf numFmtId="4" fontId="4" fillId="0" borderId="0" xfId="0" applyNumberFormat="1" applyFont="1" applyFill="1" applyProtection="1"/>
    <xf numFmtId="0" fontId="1" fillId="0" borderId="0" xfId="0" applyFont="1"/>
    <xf numFmtId="0" fontId="3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3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/>
    <xf numFmtId="4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/>
    <xf numFmtId="0" fontId="1" fillId="0" borderId="0" xfId="0" applyFont="1" applyBorder="1"/>
    <xf numFmtId="4" fontId="1" fillId="0" borderId="0" xfId="0" applyNumberFormat="1" applyFont="1"/>
  </cellXfs>
  <cellStyles count="4">
    <cellStyle name="=C:\WINNT\SYSTEM32\COMMAND.COM" xfId="1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123825</xdr:rowOff>
    </xdr:from>
    <xdr:to>
      <xdr:col>1</xdr:col>
      <xdr:colOff>2208781</xdr:colOff>
      <xdr:row>3</xdr:row>
      <xdr:rowOff>207382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e8d8c3b9-43a4-44a5-9dd2-d046e5764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13906" b="6550"/>
        <a:stretch>
          <a:fillRect/>
        </a:stretch>
      </xdr:blipFill>
      <xdr:spPr>
        <a:xfrm>
          <a:off x="323850" y="11430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1151659</xdr:colOff>
      <xdr:row>0</xdr:row>
      <xdr:rowOff>25977</xdr:rowOff>
    </xdr:from>
    <xdr:to>
      <xdr:col>7</xdr:col>
      <xdr:colOff>497883</xdr:colOff>
      <xdr:row>4</xdr:row>
      <xdr:rowOff>43118</xdr:rowOff>
    </xdr:to>
    <xdr:pic>
      <xdr:nvPicPr>
        <xdr:cNvPr id="7" name="Imagen 1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e6de7278-31ab-416a-9c38-8fbea912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0" y="28575"/>
          <a:ext cx="78105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P88"/>
  <sheetViews>
    <sheetView showGridLines="0" tabSelected="1" zoomScale="110" zoomScaleNormal="110" workbookViewId="0">
      <selection activeCell="B6" sqref="B6:C7"/>
    </sheetView>
  </sheetViews>
  <sheetFormatPr baseColWidth="10" defaultColWidth="8" defaultRowHeight="15" customHeight="1" zeroHeight="1" x14ac:dyDescent="0.25"/>
  <cols>
    <col min="1" max="1" width="1.140625" style="144" customWidth="1"/>
    <col min="2" max="2" width="42.85546875" style="144" customWidth="1"/>
    <col min="3" max="3" width="33.28515625" style="144" hidden="1" customWidth="1"/>
    <col min="4" max="4" width="24.42578125" style="144" customWidth="1"/>
    <col min="5" max="5" width="22.5703125" style="144" customWidth="1"/>
    <col min="6" max="6" width="21.7109375" style="144" customWidth="1"/>
    <col min="7" max="7" width="21.5703125" style="144" customWidth="1"/>
    <col min="8" max="8" width="19.85546875" style="144" bestFit="1" customWidth="1"/>
    <col min="9" max="9" width="2.7109375" style="157" customWidth="1"/>
    <col min="10" max="10" width="8" style="158"/>
    <col min="11" max="11" width="15" style="144" customWidth="1"/>
    <col min="12" max="12" width="19" style="159" customWidth="1"/>
    <col min="13" max="13" width="15.7109375" style="159" customWidth="1"/>
    <col min="14" max="14" width="17.7109375" style="159" bestFit="1" customWidth="1"/>
    <col min="15" max="15" width="8" style="144" customWidth="1"/>
    <col min="16" max="16384" width="8" style="144"/>
  </cols>
  <sheetData>
    <row r="1" spans="1:14" s="16" customFormat="1" ht="9" customHeight="1" x14ac:dyDescent="0.45">
      <c r="A1" s="17"/>
      <c r="B1" s="3"/>
      <c r="C1" s="3"/>
      <c r="D1" s="3"/>
      <c r="E1" s="3"/>
      <c r="F1" s="3"/>
      <c r="G1" s="3"/>
      <c r="H1" s="3"/>
      <c r="I1" s="18"/>
      <c r="J1" s="17"/>
      <c r="K1" s="17"/>
      <c r="L1" s="19"/>
      <c r="M1" s="20"/>
      <c r="N1" s="20"/>
    </row>
    <row r="2" spans="1:14" s="16" customFormat="1" ht="18" customHeight="1" x14ac:dyDescent="0.45">
      <c r="A2" s="17"/>
      <c r="B2" s="2" t="s">
        <v>0</v>
      </c>
      <c r="C2" s="2"/>
      <c r="D2" s="2"/>
      <c r="E2" s="2"/>
      <c r="F2" s="2"/>
      <c r="G2" s="2"/>
      <c r="H2" s="2"/>
      <c r="I2" s="18"/>
      <c r="J2" s="17"/>
      <c r="K2" s="17"/>
      <c r="L2" s="19"/>
      <c r="M2" s="20"/>
      <c r="N2" s="20"/>
    </row>
    <row r="3" spans="1:14" s="16" customFormat="1" ht="22.5" customHeight="1" x14ac:dyDescent="0.45">
      <c r="A3" s="17"/>
      <c r="B3" s="2" t="s">
        <v>1</v>
      </c>
      <c r="C3" s="2"/>
      <c r="D3" s="2"/>
      <c r="E3" s="2"/>
      <c r="F3" s="2"/>
      <c r="G3" s="2"/>
      <c r="H3" s="2"/>
      <c r="I3" s="18"/>
      <c r="J3" s="17"/>
      <c r="K3" s="17"/>
      <c r="L3" s="19"/>
      <c r="M3" s="20"/>
      <c r="N3" s="20"/>
    </row>
    <row r="4" spans="1:14" s="16" customFormat="1" ht="18" customHeight="1" x14ac:dyDescent="0.45">
      <c r="A4" s="17"/>
      <c r="B4" s="1" t="s">
        <v>2</v>
      </c>
      <c r="C4" s="1"/>
      <c r="D4" s="1"/>
      <c r="E4" s="1"/>
      <c r="F4" s="1"/>
      <c r="G4" s="1"/>
      <c r="H4" s="1"/>
      <c r="I4" s="18"/>
      <c r="J4" s="17"/>
      <c r="K4" s="17"/>
      <c r="L4" s="19"/>
      <c r="M4" s="20"/>
      <c r="N4" s="20"/>
    </row>
    <row r="5" spans="1:14" s="21" customFormat="1" ht="6" customHeight="1" x14ac:dyDescent="0.55000000000000004">
      <c r="A5" s="15"/>
      <c r="B5" s="15"/>
      <c r="C5" s="15"/>
      <c r="D5" s="15"/>
      <c r="E5" s="15"/>
      <c r="F5" s="15"/>
      <c r="G5" s="15"/>
      <c r="H5" s="15"/>
      <c r="I5" s="22"/>
      <c r="J5" s="23"/>
      <c r="K5" s="23"/>
      <c r="L5" s="24"/>
      <c r="M5" s="25"/>
      <c r="N5" s="25"/>
    </row>
    <row r="6" spans="1:14" s="26" customFormat="1" x14ac:dyDescent="0.25">
      <c r="A6" s="27"/>
      <c r="B6" s="5" t="s">
        <v>3</v>
      </c>
      <c r="C6" s="5"/>
      <c r="D6" s="29" t="s">
        <v>4</v>
      </c>
      <c r="E6" s="29" t="s">
        <v>5</v>
      </c>
      <c r="F6" s="28" t="s">
        <v>6</v>
      </c>
      <c r="G6" s="28" t="s">
        <v>7</v>
      </c>
      <c r="H6" s="30" t="s">
        <v>8</v>
      </c>
      <c r="I6" s="31"/>
      <c r="J6" s="32"/>
      <c r="K6" s="32"/>
      <c r="L6" s="33"/>
      <c r="M6" s="34"/>
      <c r="N6" s="34"/>
    </row>
    <row r="7" spans="1:14" s="26" customFormat="1" x14ac:dyDescent="0.25">
      <c r="A7" s="35"/>
      <c r="B7" s="4"/>
      <c r="C7" s="4"/>
      <c r="D7" s="37">
        <v>1</v>
      </c>
      <c r="E7" s="37">
        <v>2</v>
      </c>
      <c r="F7" s="36">
        <v>3</v>
      </c>
      <c r="G7" s="36" t="s">
        <v>9</v>
      </c>
      <c r="H7" s="38" t="s">
        <v>10</v>
      </c>
      <c r="I7" s="31"/>
      <c r="J7" s="32"/>
      <c r="K7" s="32"/>
      <c r="L7" s="33"/>
      <c r="M7" s="34"/>
      <c r="N7" s="34"/>
    </row>
    <row r="8" spans="1:14" s="26" customFormat="1" ht="3.75" customHeight="1" x14ac:dyDescent="0.25">
      <c r="A8" s="39"/>
      <c r="B8" s="40"/>
      <c r="C8" s="40"/>
      <c r="D8" s="40"/>
      <c r="E8" s="40"/>
      <c r="F8" s="40"/>
      <c r="G8" s="40"/>
      <c r="H8" s="41"/>
      <c r="I8" s="42"/>
      <c r="J8" s="43"/>
      <c r="K8" s="43"/>
      <c r="L8" s="44"/>
      <c r="M8" s="34"/>
      <c r="N8" s="34"/>
    </row>
    <row r="9" spans="1:14" s="45" customFormat="1" ht="16.5" customHeight="1" x14ac:dyDescent="0.2">
      <c r="A9" s="46"/>
      <c r="B9" s="8" t="s">
        <v>11</v>
      </c>
      <c r="C9" s="8"/>
      <c r="D9" s="47">
        <f>D11+D21</f>
        <v>32113093635</v>
      </c>
      <c r="E9" s="47">
        <f>E11+E21</f>
        <v>1382630117944.54</v>
      </c>
      <c r="F9" s="47">
        <f>F11+F21</f>
        <v>1375463015923.5098</v>
      </c>
      <c r="G9" s="48">
        <f>D9+E9-F9</f>
        <v>39280195656.030273</v>
      </c>
      <c r="H9" s="49">
        <f>G9-D9</f>
        <v>7167102021.0302734</v>
      </c>
      <c r="I9" s="50"/>
      <c r="J9" s="51"/>
      <c r="K9" s="52"/>
      <c r="L9" s="52"/>
      <c r="M9" s="53"/>
      <c r="N9" s="53"/>
    </row>
    <row r="10" spans="1:14" s="26" customFormat="1" ht="4.5" customHeight="1" x14ac:dyDescent="0.25">
      <c r="A10" s="54"/>
      <c r="B10" s="55"/>
      <c r="C10" s="55"/>
      <c r="D10" s="56"/>
      <c r="E10" s="56"/>
      <c r="F10" s="56"/>
      <c r="G10" s="56"/>
      <c r="H10" s="57"/>
      <c r="I10" s="58"/>
      <c r="J10" s="43"/>
      <c r="K10" s="43"/>
      <c r="L10" s="44"/>
      <c r="M10" s="34"/>
      <c r="N10" s="34"/>
    </row>
    <row r="11" spans="1:14" s="59" customFormat="1" ht="12.75" x14ac:dyDescent="0.2">
      <c r="A11" s="60"/>
      <c r="B11" s="7" t="s">
        <v>12</v>
      </c>
      <c r="C11" s="7"/>
      <c r="D11" s="61">
        <f>SUM(D13:D19)</f>
        <v>3964574665</v>
      </c>
      <c r="E11" s="61">
        <f>SUM(E13:E19)</f>
        <v>1361378742418.46</v>
      </c>
      <c r="F11" s="61">
        <f>SUM(F13:F19)</f>
        <v>1354038535561.0898</v>
      </c>
      <c r="G11" s="61">
        <f>SUM(G13:G19)</f>
        <v>11304781522.370087</v>
      </c>
      <c r="H11" s="62">
        <f>SUM(H13:H19)</f>
        <v>7340206857.3700867</v>
      </c>
      <c r="I11" s="63"/>
      <c r="J11" s="64"/>
      <c r="K11" s="64"/>
      <c r="L11" s="65"/>
      <c r="M11" s="66"/>
      <c r="N11" s="66"/>
    </row>
    <row r="12" spans="1:14" s="26" customFormat="1" ht="6" customHeight="1" x14ac:dyDescent="0.25">
      <c r="A12" s="67"/>
      <c r="B12" s="68"/>
      <c r="C12" s="68"/>
      <c r="D12" s="69"/>
      <c r="E12" s="69"/>
      <c r="F12" s="69"/>
      <c r="G12" s="69"/>
      <c r="H12" s="70"/>
      <c r="I12" s="71"/>
      <c r="J12" s="43"/>
      <c r="K12" s="43"/>
      <c r="L12" s="72"/>
      <c r="M12" s="44"/>
      <c r="N12" s="34"/>
    </row>
    <row r="13" spans="1:14" s="26" customFormat="1" ht="15" customHeight="1" x14ac:dyDescent="0.25">
      <c r="A13" s="67"/>
      <c r="B13" s="10" t="s">
        <v>13</v>
      </c>
      <c r="C13" s="10"/>
      <c r="D13" s="73">
        <v>2383637662</v>
      </c>
      <c r="E13" s="74">
        <v>1336004726895.5</v>
      </c>
      <c r="F13" s="75">
        <v>1329655883533.1599</v>
      </c>
      <c r="G13" s="73">
        <f t="shared" ref="G13:G19" si="0">D13+E13-F13</f>
        <v>8732481024.3400879</v>
      </c>
      <c r="H13" s="76">
        <f>G13-D13</f>
        <v>6348843362.3400879</v>
      </c>
      <c r="I13" s="77"/>
      <c r="J13" s="78"/>
      <c r="K13" s="43"/>
      <c r="L13" s="79"/>
      <c r="M13" s="34"/>
      <c r="N13" s="66"/>
    </row>
    <row r="14" spans="1:14" s="26" customFormat="1" ht="14.45" customHeight="1" x14ac:dyDescent="0.25">
      <c r="A14" s="67"/>
      <c r="B14" s="10" t="s">
        <v>14</v>
      </c>
      <c r="C14" s="10"/>
      <c r="D14" s="73">
        <v>900033707</v>
      </c>
      <c r="E14" s="74">
        <v>14299812119.629999</v>
      </c>
      <c r="F14" s="75">
        <v>13759389985.450001</v>
      </c>
      <c r="G14" s="73">
        <f t="shared" si="0"/>
        <v>1440455841.1799984</v>
      </c>
      <c r="H14" s="76">
        <f t="shared" ref="H14:H19" si="1">G14-D14</f>
        <v>540422134.1799984</v>
      </c>
      <c r="I14" s="77"/>
      <c r="J14" s="43"/>
      <c r="K14" s="43"/>
      <c r="L14" s="79"/>
      <c r="M14" s="44"/>
      <c r="N14" s="34"/>
    </row>
    <row r="15" spans="1:14" s="26" customFormat="1" ht="14.45" customHeight="1" x14ac:dyDescent="0.25">
      <c r="A15" s="67"/>
      <c r="B15" s="10" t="s">
        <v>15</v>
      </c>
      <c r="C15" s="10"/>
      <c r="D15" s="73">
        <v>680817034</v>
      </c>
      <c r="E15" s="74">
        <v>11074203403.33</v>
      </c>
      <c r="F15" s="75">
        <v>10623262042.48</v>
      </c>
      <c r="G15" s="73">
        <f>D15+E15-F15</f>
        <v>1131758394.8500004</v>
      </c>
      <c r="H15" s="76">
        <f t="shared" si="1"/>
        <v>450941360.85000038</v>
      </c>
      <c r="I15" s="77"/>
      <c r="J15" s="43"/>
      <c r="K15" s="43"/>
      <c r="L15" s="79"/>
      <c r="M15" s="34"/>
      <c r="N15" s="34"/>
    </row>
    <row r="16" spans="1:14" s="26" customFormat="1" ht="15.75" x14ac:dyDescent="0.25">
      <c r="A16" s="67"/>
      <c r="B16" s="10" t="s">
        <v>16</v>
      </c>
      <c r="C16" s="10"/>
      <c r="D16" s="73">
        <v>0</v>
      </c>
      <c r="E16" s="74">
        <v>0</v>
      </c>
      <c r="F16" s="74">
        <v>0</v>
      </c>
      <c r="G16" s="73">
        <f t="shared" si="0"/>
        <v>0</v>
      </c>
      <c r="H16" s="76">
        <f t="shared" si="1"/>
        <v>0</v>
      </c>
      <c r="I16" s="77"/>
      <c r="J16" s="43"/>
      <c r="K16" s="43"/>
      <c r="L16" s="80"/>
      <c r="M16" s="81"/>
      <c r="N16" s="34"/>
    </row>
    <row r="17" spans="1:14" s="26" customFormat="1" ht="15.75" x14ac:dyDescent="0.25">
      <c r="A17" s="67"/>
      <c r="B17" s="10" t="s">
        <v>17</v>
      </c>
      <c r="C17" s="10"/>
      <c r="D17" s="73">
        <v>0</v>
      </c>
      <c r="E17" s="74">
        <v>0</v>
      </c>
      <c r="F17" s="74">
        <v>0</v>
      </c>
      <c r="G17" s="73">
        <f t="shared" si="0"/>
        <v>0</v>
      </c>
      <c r="H17" s="76">
        <f t="shared" si="1"/>
        <v>0</v>
      </c>
      <c r="I17" s="77"/>
      <c r="J17" s="43"/>
      <c r="K17" s="43"/>
      <c r="L17" s="72"/>
      <c r="M17" s="44"/>
      <c r="N17" s="34"/>
    </row>
    <row r="18" spans="1:14" s="26" customFormat="1" ht="15.75" x14ac:dyDescent="0.25">
      <c r="A18" s="67"/>
      <c r="B18" s="10" t="s">
        <v>18</v>
      </c>
      <c r="C18" s="10"/>
      <c r="D18" s="73">
        <v>0</v>
      </c>
      <c r="E18" s="74">
        <v>0</v>
      </c>
      <c r="F18" s="74">
        <v>0</v>
      </c>
      <c r="G18" s="73">
        <f t="shared" si="0"/>
        <v>0</v>
      </c>
      <c r="H18" s="76">
        <f t="shared" si="1"/>
        <v>0</v>
      </c>
      <c r="I18" s="77"/>
      <c r="J18" s="43"/>
      <c r="K18" s="43"/>
      <c r="L18" s="72"/>
      <c r="M18" s="44"/>
      <c r="N18" s="34"/>
    </row>
    <row r="19" spans="1:14" s="26" customFormat="1" ht="15.75" x14ac:dyDescent="0.25">
      <c r="A19" s="67"/>
      <c r="B19" s="10" t="s">
        <v>19</v>
      </c>
      <c r="C19" s="10"/>
      <c r="D19" s="73">
        <v>86262</v>
      </c>
      <c r="E19" s="74">
        <v>0</v>
      </c>
      <c r="F19" s="74">
        <v>0</v>
      </c>
      <c r="G19" s="73">
        <f t="shared" si="0"/>
        <v>86262</v>
      </c>
      <c r="H19" s="76">
        <f t="shared" si="1"/>
        <v>0</v>
      </c>
      <c r="I19" s="77"/>
      <c r="J19" s="82"/>
      <c r="L19" s="79"/>
      <c r="M19" s="34"/>
      <c r="N19" s="34"/>
    </row>
    <row r="20" spans="1:14" s="26" customFormat="1" ht="12.75" customHeight="1" x14ac:dyDescent="0.25">
      <c r="A20" s="67"/>
      <c r="B20" s="83"/>
      <c r="C20" s="83"/>
      <c r="D20" s="84"/>
      <c r="E20" s="84"/>
      <c r="F20" s="84"/>
      <c r="G20" s="84"/>
      <c r="H20" s="85"/>
      <c r="I20" s="86"/>
      <c r="J20" s="82"/>
      <c r="L20" s="34"/>
      <c r="M20" s="34"/>
      <c r="N20" s="34"/>
    </row>
    <row r="21" spans="1:14" s="59" customFormat="1" x14ac:dyDescent="0.25">
      <c r="A21" s="60"/>
      <c r="B21" s="6" t="s">
        <v>20</v>
      </c>
      <c r="C21" s="6"/>
      <c r="D21" s="87">
        <f>SUM(D23:D31)</f>
        <v>28148518970</v>
      </c>
      <c r="E21" s="87">
        <f>SUM(E23:E31)</f>
        <v>21251375526.080002</v>
      </c>
      <c r="F21" s="87">
        <f>SUM(F23:F31)</f>
        <v>21424480362.419998</v>
      </c>
      <c r="G21" s="87">
        <f>SUM(G23:G31)</f>
        <v>27975414133.66</v>
      </c>
      <c r="H21" s="88">
        <f>SUM(H23:H31)</f>
        <v>-173104836.3399992</v>
      </c>
      <c r="I21" s="63"/>
      <c r="J21" s="89"/>
      <c r="K21" s="90"/>
      <c r="L21" s="90"/>
      <c r="M21" s="90"/>
      <c r="N21" s="91"/>
    </row>
    <row r="22" spans="1:14" s="26" customFormat="1" ht="8.25" customHeight="1" x14ac:dyDescent="0.25">
      <c r="A22" s="67"/>
      <c r="B22" s="68"/>
      <c r="C22" s="83"/>
      <c r="D22" s="69"/>
      <c r="E22" s="69"/>
      <c r="F22" s="69"/>
      <c r="G22" s="69"/>
      <c r="H22" s="70"/>
      <c r="I22" s="71"/>
      <c r="J22" s="82"/>
      <c r="L22" s="34"/>
      <c r="N22" s="34"/>
    </row>
    <row r="23" spans="1:14" s="26" customFormat="1" ht="15" customHeight="1" x14ac:dyDescent="0.25">
      <c r="A23" s="67"/>
      <c r="B23" s="10" t="s">
        <v>21</v>
      </c>
      <c r="C23" s="10"/>
      <c r="D23" s="73">
        <v>2074584248</v>
      </c>
      <c r="E23" s="74">
        <v>15982869670.65</v>
      </c>
      <c r="F23" s="74">
        <v>15377989123.299999</v>
      </c>
      <c r="G23" s="73">
        <f>D23+E23-F23</f>
        <v>2679464795.3500023</v>
      </c>
      <c r="H23" s="76">
        <f t="shared" ref="H23:H31" si="2">G23-D23</f>
        <v>604880547.35000229</v>
      </c>
      <c r="I23" s="77"/>
      <c r="J23" s="82"/>
      <c r="K23" s="34"/>
      <c r="L23" s="34"/>
      <c r="M23" s="90"/>
      <c r="N23" s="34"/>
    </row>
    <row r="24" spans="1:14" s="26" customFormat="1" ht="15" customHeight="1" x14ac:dyDescent="0.25">
      <c r="A24" s="67"/>
      <c r="B24" s="10" t="s">
        <v>22</v>
      </c>
      <c r="C24" s="10"/>
      <c r="D24" s="73">
        <v>341466435</v>
      </c>
      <c r="E24" s="92">
        <v>3796967</v>
      </c>
      <c r="F24" s="74">
        <v>1543397.5</v>
      </c>
      <c r="G24" s="73">
        <f t="shared" ref="G24:G31" si="3">D24+E24-F24</f>
        <v>343720004.5</v>
      </c>
      <c r="H24" s="76">
        <f t="shared" si="2"/>
        <v>2253569.5</v>
      </c>
      <c r="I24" s="77"/>
      <c r="J24" s="82"/>
      <c r="K24" s="34"/>
      <c r="L24" s="34"/>
      <c r="M24" s="34"/>
      <c r="N24" s="34"/>
    </row>
    <row r="25" spans="1:14" s="26" customFormat="1" ht="15" customHeight="1" x14ac:dyDescent="0.25">
      <c r="A25" s="67"/>
      <c r="B25" s="10" t="s">
        <v>23</v>
      </c>
      <c r="C25" s="10"/>
      <c r="D25" s="73">
        <v>17891131780</v>
      </c>
      <c r="E25" s="92">
        <v>2391106095.96</v>
      </c>
      <c r="F25" s="93">
        <v>3089226795</v>
      </c>
      <c r="G25" s="73">
        <f>D25+E25-F25</f>
        <v>17193011080.959999</v>
      </c>
      <c r="H25" s="76">
        <f t="shared" si="2"/>
        <v>-698120699.04000092</v>
      </c>
      <c r="I25" s="77"/>
      <c r="J25" s="82"/>
      <c r="K25" s="34"/>
      <c r="L25" s="34"/>
      <c r="M25" s="34"/>
      <c r="N25" s="34"/>
    </row>
    <row r="26" spans="1:14" s="26" customFormat="1" ht="15" customHeight="1" x14ac:dyDescent="0.25">
      <c r="A26" s="67"/>
      <c r="B26" s="10" t="s">
        <v>24</v>
      </c>
      <c r="C26" s="10"/>
      <c r="D26" s="73">
        <v>3652572668</v>
      </c>
      <c r="E26" s="74">
        <v>943505901</v>
      </c>
      <c r="F26" s="74">
        <v>276004288.60000002</v>
      </c>
      <c r="G26" s="73">
        <f t="shared" si="3"/>
        <v>4320074280.3999996</v>
      </c>
      <c r="H26" s="76">
        <f t="shared" si="2"/>
        <v>667501612.39999962</v>
      </c>
      <c r="I26" s="77"/>
      <c r="J26" s="82"/>
      <c r="K26" s="34"/>
      <c r="L26" s="34"/>
      <c r="M26" s="34"/>
      <c r="N26" s="34"/>
    </row>
    <row r="27" spans="1:14" s="26" customFormat="1" ht="15" customHeight="1" x14ac:dyDescent="0.25">
      <c r="A27" s="67"/>
      <c r="B27" s="10" t="s">
        <v>25</v>
      </c>
      <c r="C27" s="10"/>
      <c r="D27" s="73">
        <v>724487722</v>
      </c>
      <c r="E27" s="74">
        <v>479906215</v>
      </c>
      <c r="F27" s="74">
        <v>475720132.5</v>
      </c>
      <c r="G27" s="73">
        <f t="shared" si="3"/>
        <v>728673804.5</v>
      </c>
      <c r="H27" s="76">
        <f t="shared" si="2"/>
        <v>4186082.5</v>
      </c>
      <c r="I27" s="77"/>
      <c r="J27" s="82"/>
      <c r="K27" s="34"/>
      <c r="L27" s="34"/>
      <c r="M27" s="34"/>
      <c r="N27" s="34"/>
    </row>
    <row r="28" spans="1:14" s="26" customFormat="1" x14ac:dyDescent="0.25">
      <c r="A28" s="67"/>
      <c r="B28" s="10" t="s">
        <v>26</v>
      </c>
      <c r="C28" s="10"/>
      <c r="D28" s="73">
        <v>-3698402076</v>
      </c>
      <c r="E28" s="74">
        <v>498912853.91000003</v>
      </c>
      <c r="F28" s="74">
        <v>1227234181.8199999</v>
      </c>
      <c r="G28" s="73">
        <f t="shared" si="3"/>
        <v>-4426723403.9099998</v>
      </c>
      <c r="H28" s="76">
        <f t="shared" si="2"/>
        <v>-728321327.90999985</v>
      </c>
      <c r="I28" s="77"/>
      <c r="J28" s="82"/>
      <c r="K28" s="34"/>
      <c r="L28" s="34"/>
      <c r="M28" s="34"/>
      <c r="N28" s="34"/>
    </row>
    <row r="29" spans="1:14" s="94" customFormat="1" ht="14.45" customHeight="1" x14ac:dyDescent="0.25">
      <c r="A29" s="95"/>
      <c r="B29" s="10" t="s">
        <v>27</v>
      </c>
      <c r="C29" s="10"/>
      <c r="D29" s="73">
        <v>7030426990</v>
      </c>
      <c r="E29" s="75">
        <v>951277822.55999994</v>
      </c>
      <c r="F29" s="75">
        <v>975326216.70000005</v>
      </c>
      <c r="G29" s="73">
        <f t="shared" si="3"/>
        <v>7006378595.8599997</v>
      </c>
      <c r="H29" s="76">
        <f t="shared" si="2"/>
        <v>-24048394.140000343</v>
      </c>
      <c r="I29" s="77"/>
      <c r="J29" s="96"/>
      <c r="K29" s="97"/>
      <c r="L29" s="97"/>
      <c r="M29" s="34"/>
      <c r="N29" s="97"/>
    </row>
    <row r="30" spans="1:14" s="26" customFormat="1" x14ac:dyDescent="0.25">
      <c r="A30" s="67"/>
      <c r="B30" s="10" t="s">
        <v>28</v>
      </c>
      <c r="C30" s="10"/>
      <c r="D30" s="73">
        <v>0</v>
      </c>
      <c r="E30" s="73">
        <v>0</v>
      </c>
      <c r="F30" s="74">
        <v>0</v>
      </c>
      <c r="G30" s="73">
        <f t="shared" si="3"/>
        <v>0</v>
      </c>
      <c r="H30" s="76">
        <f t="shared" si="2"/>
        <v>0</v>
      </c>
      <c r="I30" s="77"/>
      <c r="J30" s="82"/>
      <c r="L30" s="34"/>
      <c r="M30" s="97"/>
      <c r="N30" s="34"/>
    </row>
    <row r="31" spans="1:14" s="26" customFormat="1" ht="14.45" customHeight="1" x14ac:dyDescent="0.25">
      <c r="A31" s="67"/>
      <c r="B31" s="10" t="s">
        <v>29</v>
      </c>
      <c r="C31" s="10"/>
      <c r="D31" s="73">
        <v>132251203</v>
      </c>
      <c r="E31" s="74">
        <v>0</v>
      </c>
      <c r="F31" s="74">
        <v>1436227</v>
      </c>
      <c r="G31" s="73">
        <f t="shared" si="3"/>
        <v>130814976</v>
      </c>
      <c r="H31" s="76">
        <f t="shared" si="2"/>
        <v>-1436227</v>
      </c>
      <c r="I31" s="77"/>
      <c r="J31" s="82"/>
      <c r="L31" s="34"/>
      <c r="M31" s="34"/>
      <c r="N31" s="34"/>
    </row>
    <row r="32" spans="1:14" s="26" customFormat="1" ht="7.5" customHeight="1" x14ac:dyDescent="0.25">
      <c r="A32" s="67"/>
      <c r="B32" s="98"/>
      <c r="C32" s="98"/>
      <c r="D32" s="99"/>
      <c r="E32" s="100"/>
      <c r="F32" s="100"/>
      <c r="G32" s="100"/>
      <c r="H32" s="101"/>
      <c r="I32" s="71"/>
      <c r="J32" s="82"/>
      <c r="L32" s="34"/>
      <c r="M32" s="34"/>
      <c r="N32" s="34"/>
    </row>
    <row r="33" spans="1:14" s="26" customFormat="1" ht="6" customHeight="1" x14ac:dyDescent="0.25">
      <c r="A33" s="102"/>
      <c r="B33" s="103"/>
      <c r="C33" s="103"/>
      <c r="D33" s="103"/>
      <c r="E33" s="103"/>
      <c r="F33" s="103"/>
      <c r="G33" s="103"/>
      <c r="H33" s="104"/>
      <c r="I33" s="95"/>
      <c r="J33" s="82"/>
      <c r="L33" s="34"/>
      <c r="M33" s="34"/>
      <c r="N33" s="34"/>
    </row>
    <row r="34" spans="1:14" s="26" customFormat="1" ht="5.25" customHeight="1" x14ac:dyDescent="0.25">
      <c r="A34" s="105"/>
      <c r="B34" s="106"/>
      <c r="C34" s="107"/>
      <c r="E34" s="105"/>
      <c r="F34" s="105"/>
      <c r="G34" s="105"/>
      <c r="H34" s="105"/>
      <c r="I34" s="108"/>
      <c r="J34" s="82"/>
      <c r="L34" s="34"/>
      <c r="M34" s="34"/>
      <c r="N34" s="34"/>
    </row>
    <row r="35" spans="1:14" s="109" customFormat="1" ht="23.25" customHeight="1" x14ac:dyDescent="0.2">
      <c r="A35" s="110"/>
      <c r="B35" s="9" t="s">
        <v>30</v>
      </c>
      <c r="C35" s="9"/>
      <c r="D35" s="9"/>
      <c r="E35" s="9"/>
      <c r="F35" s="9"/>
      <c r="G35" s="9"/>
      <c r="H35" s="111"/>
      <c r="I35" s="111"/>
      <c r="J35" s="111"/>
      <c r="L35" s="112"/>
      <c r="M35" s="112"/>
      <c r="N35" s="112"/>
    </row>
    <row r="36" spans="1:14" s="26" customFormat="1" ht="7.5" customHeight="1" x14ac:dyDescent="0.25">
      <c r="A36" s="105"/>
      <c r="B36" s="113"/>
      <c r="C36" s="107"/>
      <c r="E36" s="105"/>
      <c r="F36" s="105"/>
      <c r="G36" s="105"/>
      <c r="H36" s="105"/>
      <c r="I36" s="108"/>
      <c r="J36" s="82"/>
      <c r="L36" s="34"/>
      <c r="M36" s="34"/>
      <c r="N36" s="34"/>
    </row>
    <row r="37" spans="1:14" s="114" customFormat="1" ht="12" x14ac:dyDescent="0.2">
      <c r="B37" s="113" t="s">
        <v>31</v>
      </c>
      <c r="C37" s="115"/>
      <c r="D37" s="115"/>
      <c r="E37" s="116"/>
      <c r="F37" s="117"/>
      <c r="G37" s="116"/>
      <c r="H37" s="116"/>
      <c r="I37" s="116"/>
      <c r="J37" s="116"/>
      <c r="L37" s="118"/>
      <c r="M37" s="118"/>
      <c r="N37" s="118"/>
    </row>
    <row r="38" spans="1:14" s="119" customFormat="1" ht="14.25" x14ac:dyDescent="0.2">
      <c r="A38" s="120"/>
      <c r="B38" s="121"/>
      <c r="C38" s="122"/>
      <c r="D38" s="123"/>
      <c r="E38" s="124"/>
      <c r="F38" s="124"/>
      <c r="G38" s="124"/>
      <c r="H38" s="124"/>
      <c r="I38" s="125"/>
      <c r="J38" s="126"/>
      <c r="L38" s="127"/>
      <c r="M38" s="127"/>
      <c r="N38" s="127"/>
    </row>
    <row r="39" spans="1:14" s="119" customFormat="1" ht="14.25" x14ac:dyDescent="0.2">
      <c r="A39" s="120"/>
      <c r="B39" s="128"/>
      <c r="C39" s="129"/>
      <c r="E39" s="120"/>
      <c r="F39" s="120"/>
      <c r="G39" s="120"/>
      <c r="H39" s="120"/>
      <c r="I39" s="125"/>
      <c r="J39" s="126"/>
      <c r="L39" s="127"/>
      <c r="M39" s="127"/>
      <c r="N39" s="127"/>
    </row>
    <row r="40" spans="1:14" s="119" customFormat="1" ht="14.25" x14ac:dyDescent="0.2">
      <c r="A40" s="120"/>
      <c r="B40" s="128"/>
      <c r="C40" s="129"/>
      <c r="E40" s="120"/>
      <c r="F40" s="120"/>
      <c r="G40" s="120"/>
      <c r="H40" s="120"/>
      <c r="I40" s="125"/>
      <c r="J40" s="126"/>
      <c r="L40" s="127"/>
      <c r="M40" s="127"/>
      <c r="N40" s="127"/>
    </row>
    <row r="41" spans="1:14" s="119" customFormat="1" ht="14.25" x14ac:dyDescent="0.2">
      <c r="A41" s="120"/>
      <c r="B41" s="128"/>
      <c r="C41" s="129"/>
      <c r="E41" s="120"/>
      <c r="F41" s="120"/>
      <c r="G41" s="120"/>
      <c r="H41" s="120"/>
      <c r="I41" s="125"/>
      <c r="J41" s="126"/>
      <c r="L41" s="127"/>
      <c r="M41" s="127"/>
      <c r="N41" s="127"/>
    </row>
    <row r="42" spans="1:14" s="119" customFormat="1" ht="14.25" x14ac:dyDescent="0.2">
      <c r="A42" s="120"/>
      <c r="B42" s="128"/>
      <c r="C42" s="129"/>
      <c r="E42" s="120"/>
      <c r="F42" s="120"/>
      <c r="G42" s="120"/>
      <c r="H42" s="120"/>
      <c r="I42" s="125"/>
      <c r="J42" s="126"/>
      <c r="L42" s="127"/>
      <c r="M42" s="127"/>
      <c r="N42" s="127"/>
    </row>
    <row r="43" spans="1:14" s="119" customFormat="1" ht="14.25" x14ac:dyDescent="0.2">
      <c r="A43" s="120"/>
      <c r="B43" s="128"/>
      <c r="C43" s="129"/>
      <c r="E43" s="120"/>
      <c r="F43" s="120"/>
      <c r="G43" s="120"/>
      <c r="H43" s="120"/>
      <c r="I43" s="125"/>
      <c r="J43" s="126"/>
      <c r="L43" s="127"/>
      <c r="M43" s="127"/>
      <c r="N43" s="127"/>
    </row>
    <row r="44" spans="1:14" s="130" customFormat="1" ht="14.25" x14ac:dyDescent="0.2">
      <c r="A44" s="131"/>
      <c r="B44" s="132"/>
      <c r="C44" s="133"/>
      <c r="E44" s="131"/>
      <c r="F44" s="131"/>
      <c r="G44" s="131"/>
      <c r="H44" s="131"/>
      <c r="I44" s="134"/>
      <c r="J44" s="135"/>
      <c r="L44" s="136"/>
      <c r="M44" s="136"/>
      <c r="N44" s="136"/>
    </row>
    <row r="45" spans="1:14" s="135" customFormat="1" ht="15" customHeight="1" x14ac:dyDescent="0.2">
      <c r="B45" s="137"/>
      <c r="C45" s="137"/>
      <c r="D45" s="137"/>
      <c r="E45" s="137"/>
      <c r="F45" s="137"/>
      <c r="G45" s="138"/>
      <c r="H45" s="137"/>
      <c r="I45" s="137"/>
      <c r="J45" s="139"/>
      <c r="L45" s="140"/>
      <c r="M45" s="140"/>
      <c r="N45" s="140"/>
    </row>
    <row r="46" spans="1:14" s="135" customFormat="1" ht="15" customHeight="1" x14ac:dyDescent="0.2">
      <c r="A46" s="137"/>
      <c r="B46" s="137"/>
      <c r="C46" s="137"/>
      <c r="D46" s="137"/>
      <c r="E46" s="137"/>
      <c r="F46" s="137"/>
      <c r="G46" s="138"/>
      <c r="H46" s="137"/>
      <c r="I46" s="137"/>
      <c r="J46" s="139"/>
      <c r="L46" s="140"/>
      <c r="M46" s="140"/>
      <c r="N46" s="140"/>
    </row>
    <row r="47" spans="1:14" s="135" customFormat="1" ht="15" customHeight="1" x14ac:dyDescent="0.2">
      <c r="A47" s="137"/>
      <c r="B47" s="137"/>
      <c r="C47" s="137"/>
      <c r="D47" s="137"/>
      <c r="E47" s="137"/>
      <c r="F47" s="137"/>
      <c r="G47" s="138"/>
      <c r="H47" s="137"/>
      <c r="I47" s="137"/>
      <c r="J47" s="139"/>
      <c r="L47" s="140"/>
      <c r="M47" s="140"/>
      <c r="N47" s="140"/>
    </row>
    <row r="48" spans="1:14" s="135" customFormat="1" ht="15" customHeight="1" x14ac:dyDescent="0.2">
      <c r="A48" s="132"/>
      <c r="B48" s="132"/>
      <c r="C48" s="132"/>
      <c r="D48" s="132"/>
      <c r="E48" s="132"/>
      <c r="F48" s="132"/>
      <c r="G48" s="132"/>
      <c r="H48" s="132"/>
      <c r="I48" s="132"/>
      <c r="J48" s="139"/>
      <c r="L48" s="140"/>
      <c r="M48" s="140"/>
      <c r="N48" s="140"/>
    </row>
    <row r="49" spans="1:16" s="141" customFormat="1" ht="12" x14ac:dyDescent="0.2">
      <c r="A49" s="137"/>
      <c r="C49" s="142"/>
      <c r="D49" s="137"/>
      <c r="E49" s="137"/>
      <c r="F49" s="137"/>
      <c r="G49" s="142"/>
      <c r="H49" s="137"/>
      <c r="I49" s="137"/>
      <c r="L49" s="143"/>
      <c r="M49" s="143"/>
      <c r="N49" s="143"/>
    </row>
    <row r="50" spans="1:16" x14ac:dyDescent="0.25">
      <c r="A50" s="145"/>
      <c r="B50" s="146"/>
      <c r="C50" s="147"/>
      <c r="D50" s="148"/>
      <c r="E50" s="148"/>
      <c r="F50" s="145"/>
      <c r="G50" s="149"/>
      <c r="H50" s="149"/>
      <c r="I50" s="150"/>
      <c r="J50" s="145"/>
      <c r="K50" s="145"/>
      <c r="L50" s="151"/>
      <c r="M50" s="151"/>
      <c r="N50" s="151"/>
      <c r="O50" s="145"/>
      <c r="P50" s="145"/>
    </row>
    <row r="51" spans="1:16" x14ac:dyDescent="0.25">
      <c r="A51" s="145"/>
      <c r="B51" s="11"/>
      <c r="C51" s="11"/>
      <c r="D51" s="148"/>
      <c r="E51" s="148"/>
      <c r="F51" s="11"/>
      <c r="G51" s="11"/>
      <c r="H51" s="152"/>
      <c r="I51" s="150"/>
      <c r="J51" s="145"/>
      <c r="K51" s="145"/>
      <c r="L51" s="151"/>
      <c r="M51" s="151"/>
      <c r="N51" s="151"/>
      <c r="O51" s="145"/>
      <c r="P51" s="145"/>
    </row>
    <row r="52" spans="1:16" x14ac:dyDescent="0.25">
      <c r="A52" s="145"/>
      <c r="B52" s="146"/>
      <c r="C52" s="147"/>
      <c r="D52" s="148"/>
      <c r="E52" s="148"/>
      <c r="F52" s="145"/>
      <c r="G52" s="149"/>
      <c r="H52" s="149"/>
      <c r="I52" s="150"/>
      <c r="J52" s="145"/>
      <c r="K52" s="145"/>
      <c r="L52" s="151"/>
      <c r="M52" s="151"/>
      <c r="N52" s="151"/>
      <c r="O52" s="145"/>
      <c r="P52" s="145"/>
    </row>
    <row r="53" spans="1:16" x14ac:dyDescent="0.25">
      <c r="A53" s="145"/>
      <c r="B53" s="14"/>
      <c r="C53" s="14"/>
      <c r="D53" s="148"/>
      <c r="E53" s="13"/>
      <c r="F53" s="13"/>
      <c r="G53" s="13"/>
      <c r="H53" s="13"/>
      <c r="I53" s="153"/>
      <c r="J53" s="145"/>
      <c r="K53" s="145"/>
      <c r="L53" s="151"/>
      <c r="M53" s="151"/>
      <c r="N53" s="151"/>
      <c r="O53" s="145"/>
      <c r="P53" s="145"/>
    </row>
    <row r="54" spans="1:16" x14ac:dyDescent="0.25">
      <c r="A54" s="145"/>
      <c r="B54" s="12"/>
      <c r="C54" s="12"/>
      <c r="D54" s="154"/>
      <c r="E54" s="13"/>
      <c r="F54" s="13"/>
      <c r="G54" s="13"/>
      <c r="H54" s="13"/>
      <c r="I54" s="153"/>
      <c r="O54" s="145"/>
      <c r="P54" s="145"/>
    </row>
    <row r="55" spans="1:16" x14ac:dyDescent="0.25">
      <c r="A55" s="145"/>
      <c r="B55" s="13"/>
      <c r="C55" s="13"/>
      <c r="D55" s="155"/>
      <c r="E55" s="13"/>
      <c r="F55" s="13"/>
      <c r="G55" s="13"/>
      <c r="H55" s="13"/>
      <c r="I55" s="156"/>
      <c r="O55" s="145"/>
      <c r="P55" s="145"/>
    </row>
    <row r="56" spans="1:16" x14ac:dyDescent="0.25"/>
    <row r="57" spans="1:16" x14ac:dyDescent="0.25"/>
    <row r="58" spans="1:16" x14ac:dyDescent="0.25"/>
    <row r="59" spans="1:16" x14ac:dyDescent="0.25"/>
    <row r="60" spans="1:16" x14ac:dyDescent="0.25"/>
    <row r="61" spans="1:16" x14ac:dyDescent="0.25"/>
    <row r="62" spans="1:16" ht="15" customHeight="1" x14ac:dyDescent="0.25"/>
    <row r="63" spans="1:16" ht="15" customHeight="1" x14ac:dyDescent="0.25"/>
    <row r="64" spans="1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34">
    <mergeCell ref="B6:C7"/>
    <mergeCell ref="B1:H1"/>
    <mergeCell ref="B2:H2"/>
    <mergeCell ref="B3:H3"/>
    <mergeCell ref="B4:H4"/>
    <mergeCell ref="A5:H5"/>
    <mergeCell ref="B24:C24"/>
    <mergeCell ref="B9:C9"/>
    <mergeCell ref="B11:C11"/>
    <mergeCell ref="B13:C13"/>
    <mergeCell ref="B14:C14"/>
    <mergeCell ref="B15:C15"/>
    <mergeCell ref="B16:C16"/>
    <mergeCell ref="B17:C17"/>
    <mergeCell ref="B18:C18"/>
    <mergeCell ref="B19:C19"/>
    <mergeCell ref="B21:C21"/>
    <mergeCell ref="B23:C23"/>
    <mergeCell ref="B51:C51"/>
    <mergeCell ref="F51:G51"/>
    <mergeCell ref="B25:C25"/>
    <mergeCell ref="B26:C26"/>
    <mergeCell ref="B27:C27"/>
    <mergeCell ref="B28:C28"/>
    <mergeCell ref="B29:C29"/>
    <mergeCell ref="B30:C30"/>
    <mergeCell ref="B31:C31"/>
    <mergeCell ref="B35:G35"/>
    <mergeCell ref="B53:C53"/>
    <mergeCell ref="E53:H53"/>
    <mergeCell ref="B54:C54"/>
    <mergeCell ref="E54:H54"/>
    <mergeCell ref="B55:C55"/>
    <mergeCell ref="E55:H55"/>
  </mergeCells>
  <printOptions horizontalCentered="1"/>
  <pageMargins left="0.39370078740157483" right="0.39370078740157483" top="0.94488188976377963" bottom="0.55118110236220474" header="0.39370078740157483" footer="0.15748031496062992"/>
  <pageSetup scale="75" firstPageNumber="6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del Activo </vt:lpstr>
      <vt:lpstr>'Analitico del Activo 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2023-10-25T17:58:22Z</dcterms:modified>
  <cp:category/>
</cp:coreProperties>
</file>