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stado Analit de la Deuda y OP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'Estado Analit de la Deuda y OP '!$A$1:$I$47</definedName>
    <definedName name="AS" localSheetId="0">#REF!</definedName>
    <definedName name="ASASA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I9" i="1" l="1"/>
  <c r="I34" i="1"/>
  <c r="I38" i="1" s="1"/>
  <c r="I23" i="1"/>
  <c r="I20" i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<sst xmlns="http://schemas.openxmlformats.org/spreadsheetml/2006/main" count="39" uniqueCount="26">
  <si>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</si>
  <si>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30 de Septiembre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</si>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</sst>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9"/>
      <name val="DINPro-Regular"/>
      <family val="3"/>
    </font>
    <font>
      <sz val="8"/>
      <color theme="1"/>
      <name val="DINPro-Regular"/>
      <family val="3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542222357860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 tint="-0.499954222235786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DINPro-Regular"/>
      <family val="3"/>
    </font>
    <font>
      <b/>
      <sz val="10"/>
      <color theme="0"/>
      <name val="Encode Sans"/>
      <family val="2"/>
    </font>
    <font>
      <b/>
      <sz val="9"/>
      <color theme="0"/>
      <name val="Encode Sans"/>
      <family val="2"/>
    </font>
    <font>
      <sz val="11"/>
      <color theme="0"/>
      <name val="DINPro-Regular"/>
      <family val="3"/>
    </font>
    <font>
      <b/>
      <sz val="9"/>
      <name val="Encode Sans Expanded SemiBold"/>
      <family val="2"/>
    </font>
    <font>
      <sz val="9"/>
      <name val="Encode Sans Expanded SemiBold"/>
      <family val="2"/>
    </font>
    <font>
      <sz val="10"/>
      <name val="Arial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3" fillId="0" borderId="0"/>
    <xf numFmtId="164" fontId="23" fillId="0" borderId="0"/>
  </cellStyleXfs>
  <cellXfs count="90">
    <xf numFmtId="0" fontId="0" fillId="0" borderId="0" xfId="0"/>
    <xf numFmtId="0" fontId="7" fillId="2" borderId="5" xfId="0" applyFont="1" applyFill="1" applyBorder="1" applyAlignment="1" applyProtection="1">
      <alignment horizontal="left" vertical="top"/>
    </xf>
    <xf numFmtId="0" fontId="17" fillId="2" borderId="3" xfId="2" applyNumberFormat="1" applyFont="1" applyFill="1" applyBorder="1" applyAlignment="1" applyProtection="1">
      <alignment horizontal="center" vertical="center"/>
    </xf>
    <xf numFmtId="0" fontId="17" fillId="2" borderId="2" xfId="2" applyNumberFormat="1" applyFont="1" applyFill="1" applyBorder="1" applyAlignment="1" applyProtection="1">
      <alignment horizontal="center" vertical="center"/>
    </xf>
    <xf numFmtId="0" fontId="18" fillId="3" borderId="2" xfId="1" applyFont="1" applyFill="1" applyBorder="1" applyAlignment="1" applyProtection="1">
      <alignment horizontal="center" vertical="center"/>
    </xf>
    <xf numFmtId="0" fontId="21" fillId="2" borderId="0" xfId="2" applyNumberFormat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/>
    </xf>
    <xf numFmtId="0" fontId="26" fillId="0" borderId="0" xfId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7" fillId="4" borderId="13" xfId="0" applyFont="1" applyFill="1" applyBorder="1" applyAlignment="1" applyProtection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164" fontId="22" fillId="2" borderId="0" xfId="2" applyFont="1" applyFill="1" applyBorder="1" applyProtection="1"/>
    <xf numFmtId="0" fontId="20" fillId="0" borderId="0" xfId="0" applyFont="1"/>
    <xf numFmtId="0" fontId="19" fillId="3" borderId="1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2" borderId="1" xfId="2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2" borderId="4" xfId="2" applyNumberFormat="1" applyFont="1" applyFill="1" applyBorder="1" applyAlignment="1" applyProtection="1">
      <alignment vertical="center"/>
    </xf>
    <xf numFmtId="0" fontId="7" fillId="2" borderId="6" xfId="2" applyNumberFormat="1" applyFont="1" applyFill="1" applyBorder="1" applyAlignment="1" applyProtection="1">
      <alignment vertical="top"/>
    </xf>
    <xf numFmtId="0" fontId="7" fillId="2" borderId="7" xfId="2" applyNumberFormat="1" applyFont="1" applyFill="1" applyBorder="1" applyAlignment="1" applyProtection="1">
      <alignment vertical="top"/>
    </xf>
    <xf numFmtId="0" fontId="16" fillId="2" borderId="8" xfId="0" applyFont="1" applyFill="1" applyBorder="1" applyAlignment="1" applyProtection="1"/>
    <xf numFmtId="0" fontId="7" fillId="2" borderId="9" xfId="0" applyFont="1" applyFill="1" applyBorder="1" applyAlignment="1" applyProtection="1">
      <alignment vertical="top"/>
    </xf>
    <xf numFmtId="0" fontId="7" fillId="2" borderId="10" xfId="0" applyFont="1" applyFill="1" applyBorder="1" applyAlignment="1" applyProtection="1">
      <alignment vertical="top"/>
    </xf>
    <xf numFmtId="0" fontId="16" fillId="0" borderId="8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vertical="top"/>
    </xf>
    <xf numFmtId="3" fontId="7" fillId="0" borderId="10" xfId="0" applyNumberFormat="1" applyFont="1" applyFill="1" applyBorder="1" applyAlignment="1" applyProtection="1">
      <alignment horizontal="center" vertical="top"/>
      <protection locked="0"/>
    </xf>
    <xf numFmtId="3" fontId="7" fillId="0" borderId="10" xfId="0" applyNumberFormat="1" applyFont="1" applyFill="1" applyBorder="1" applyAlignment="1" applyProtection="1">
      <alignment horizontal="right" vertical="top"/>
    </xf>
    <xf numFmtId="0" fontId="14" fillId="0" borderId="0" xfId="0" applyFont="1"/>
    <xf numFmtId="0" fontId="14" fillId="0" borderId="8" xfId="0" applyFont="1" applyFill="1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>
      <alignment vertical="top"/>
    </xf>
    <xf numFmtId="3" fontId="12" fillId="0" borderId="10" xfId="0" applyNumberFormat="1" applyFont="1" applyFill="1" applyBorder="1" applyAlignment="1" applyProtection="1">
      <alignment horizontal="center" vertical="top"/>
      <protection locked="0"/>
    </xf>
    <xf numFmtId="3" fontId="12" fillId="2" borderId="10" xfId="0" applyNumberFormat="1" applyFont="1" applyFill="1" applyBorder="1" applyAlignment="1" applyProtection="1">
      <alignment horizontal="right" vertical="center"/>
      <protection locked="0"/>
    </xf>
    <xf numFmtId="3" fontId="12" fillId="2" borderId="10" xfId="0" applyNumberFormat="1" applyFont="1" applyFill="1" applyBorder="1" applyAlignment="1" applyProtection="1">
      <alignment horizontal="right" vertical="top"/>
      <protection locked="0"/>
    </xf>
    <xf numFmtId="3" fontId="12" fillId="0" borderId="1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right" vertical="top"/>
    </xf>
    <xf numFmtId="3" fontId="8" fillId="0" borderId="10" xfId="0" applyNumberFormat="1" applyFont="1" applyFill="1" applyBorder="1" applyAlignment="1" applyProtection="1">
      <alignment horizontal="right" vertical="top"/>
    </xf>
    <xf numFmtId="3" fontId="1" fillId="0" borderId="0" xfId="0" applyNumberFormat="1" applyFont="1"/>
    <xf numFmtId="3" fontId="10" fillId="0" borderId="10" xfId="0" applyNumberFormat="1" applyFont="1" applyFill="1" applyBorder="1" applyAlignment="1" applyProtection="1">
      <alignment horizontal="center" vertical="top"/>
      <protection locked="0"/>
    </xf>
    <xf numFmtId="3" fontId="10" fillId="2" borderId="1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 applyProtection="1">
      <alignment vertical="top"/>
    </xf>
    <xf numFmtId="0" fontId="15" fillId="0" borderId="9" xfId="0" applyFont="1" applyFill="1" applyBorder="1" applyAlignment="1" applyProtection="1">
      <alignment vertical="top"/>
    </xf>
    <xf numFmtId="0" fontId="15" fillId="0" borderId="10" xfId="0" applyFont="1" applyFill="1" applyBorder="1" applyAlignment="1" applyProtection="1">
      <alignment horizontal="center" vertical="top"/>
      <protection locked="0"/>
    </xf>
    <xf numFmtId="3" fontId="10" fillId="0" borderId="10" xfId="0" applyNumberFormat="1" applyFont="1" applyFill="1" applyBorder="1" applyAlignment="1" applyProtection="1">
      <alignment horizontal="right" vertical="top"/>
      <protection locked="0"/>
    </xf>
    <xf numFmtId="0" fontId="5" fillId="0" borderId="10" xfId="0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/>
    <xf numFmtId="0" fontId="13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/>
    </xf>
    <xf numFmtId="3" fontId="12" fillId="2" borderId="10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7" fillId="2" borderId="10" xfId="0" applyFont="1" applyFill="1" applyBorder="1" applyAlignment="1" applyProtection="1">
      <alignment horizontal="center" vertical="top"/>
    </xf>
    <xf numFmtId="0" fontId="7" fillId="2" borderId="10" xfId="0" applyFont="1" applyFill="1" applyBorder="1" applyAlignment="1" applyProtection="1">
      <alignment horizontal="right" vertical="top"/>
    </xf>
    <xf numFmtId="3" fontId="7" fillId="2" borderId="10" xfId="0" applyNumberFormat="1" applyFont="1" applyFill="1" applyBorder="1" applyAlignment="1" applyProtection="1">
      <alignment horizontal="center" vertical="top"/>
    </xf>
    <xf numFmtId="3" fontId="8" fillId="2" borderId="10" xfId="0" applyNumberFormat="1" applyFont="1" applyFill="1" applyBorder="1" applyAlignment="1" applyProtection="1">
      <alignment horizontal="right"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0" fontId="11" fillId="2" borderId="0" xfId="0" applyFont="1" applyFill="1" applyBorder="1" applyAlignment="1" applyProtection="1">
      <alignment vertical="top"/>
    </xf>
    <xf numFmtId="3" fontId="10" fillId="2" borderId="10" xfId="0" applyNumberFormat="1" applyFont="1" applyFill="1" applyBorder="1" applyAlignment="1" applyProtection="1">
      <alignment horizontal="center" vertical="top"/>
      <protection locked="0"/>
    </xf>
    <xf numFmtId="3" fontId="9" fillId="2" borderId="11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horizontal="center" vertical="center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7" fillId="4" borderId="15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7" fillId="2" borderId="0" xfId="0" applyFont="1" applyFill="1" applyBorder="1" applyAlignment="1" applyProtection="1">
      <alignment horizontal="center" vertical="top"/>
    </xf>
  </cellXfs>
  <cellStyles count="3">
    <cellStyle name="=C:\WINNT\SYSTEM32\COMMAND.COM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3</xdr:col>
      <xdr:colOff>358138</xdr:colOff>
      <xdr:row>2</xdr:row>
      <xdr:rowOff>177075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8b9213fc-d3c7-401f-92f0-1f20fa166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57150" y="104775"/>
          <a:ext cx="1962150" cy="71437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43</xdr:row>
      <xdr:rowOff>19050</xdr:rowOff>
    </xdr:from>
    <xdr:ext cx="2390775" cy="252633"/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192640c9-ecf4-4638-8007-e1cc478948c1}"/>
            </a:ext>
          </a:extLst>
        </xdr:cNvPr>
        <xdr:cNvSpPr txBox="1"/>
      </xdr:nvSpPr>
      <xdr:spPr>
        <a:xfrm>
          <a:off x="0" y="8039100"/>
          <a:ext cx="2390775" cy="252633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933450</xdr:colOff>
      <xdr:row>43</xdr:row>
      <xdr:rowOff>9525</xdr:rowOff>
    </xdr:from>
    <xdr:ext cx="2676525" cy="247184"/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f337808e-88d5-4784-a37e-001f0d5fb278}"/>
            </a:ext>
          </a:extLst>
        </xdr:cNvPr>
        <xdr:cNvSpPr txBox="1"/>
      </xdr:nvSpPr>
      <xdr:spPr>
        <a:xfrm>
          <a:off x="4581525" y="8029575"/>
          <a:ext cx="2676525" cy="247184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276225</xdr:colOff>
      <xdr:row>43</xdr:row>
      <xdr:rowOff>0</xdr:rowOff>
    </xdr:from>
    <xdr:ext cx="2667000" cy="638175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83398f2-1934-49cd-8376-a6393094c61a}"/>
            </a:ext>
          </a:extLst>
        </xdr:cNvPr>
        <xdr:cNvSpPr txBox="1"/>
      </xdr:nvSpPr>
      <xdr:spPr>
        <a:xfrm>
          <a:off x="6953250" y="8020050"/>
          <a:ext cx="2667000" cy="6381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3</xdr:col>
      <xdr:colOff>662424</xdr:colOff>
      <xdr:row>43</xdr:row>
      <xdr:rowOff>14719</xdr:rowOff>
    </xdr:from>
    <xdr:to>
      <xdr:col>5</xdr:col>
      <xdr:colOff>1143001</xdr:colOff>
      <xdr:row>47</xdr:row>
      <xdr:rowOff>9524</xdr:rowOff>
    </xdr:to>
    <xdr:sp macro="" textlink="">
      <xdr:nvSpPr>
        <xdr:cNvPr id="6" name="7 CuadroTexto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c50f8dd-ec01-4c34-ad5b-20cfd8a5d008}"/>
            </a:ext>
          </a:extLst>
        </xdr:cNvPr>
        <xdr:cNvSpPr txBox="1"/>
      </xdr:nvSpPr>
      <xdr:spPr>
        <a:xfrm>
          <a:off x="2324100" y="8039100"/>
          <a:ext cx="2466975" cy="75247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rgbClr val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 editAs="oneCell">
    <xdr:from>
      <xdr:col>7</xdr:col>
      <xdr:colOff>1047750</xdr:colOff>
      <xdr:row>0</xdr:row>
      <xdr:rowOff>19050</xdr:rowOff>
    </xdr:from>
    <xdr:to>
      <xdr:col>8</xdr:col>
      <xdr:colOff>478833</xdr:colOff>
      <xdr:row>3</xdr:row>
      <xdr:rowOff>37057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8264821b-b431-4073-9f3d-028dc47fe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4775" y="1905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showGridLines="0" tabSelected="1" workbookViewId="0">
      <selection activeCell="K43" sqref="K43"/>
    </sheetView>
  </sheetViews>
  <sheetFormatPr baseColWidth="10" defaultColWidth="11.42578125" defaultRowHeight="15" customHeight="1" x14ac:dyDescent="0.25"/>
  <cols>
    <col min="1" max="1" width="3.85546875" style="86" customWidth="1"/>
    <col min="2" max="2" width="6.140625" style="86" customWidth="1"/>
    <col min="3" max="3" width="14.85546875" style="86" customWidth="1"/>
    <col min="4" max="4" width="15.5703125" style="86" customWidth="1"/>
    <col min="5" max="5" width="14.28515625" style="86" customWidth="1"/>
    <col min="6" max="6" width="24.7109375" style="86" customWidth="1"/>
    <col min="7" max="7" width="20.7109375" style="86" customWidth="1"/>
    <col min="8" max="8" width="20.28515625" style="86" customWidth="1"/>
    <col min="9" max="9" width="20.7109375" style="86" customWidth="1"/>
    <col min="10" max="10" width="11.42578125" style="86" customWidth="1"/>
    <col min="11" max="11" width="18.140625" style="86" customWidth="1"/>
    <col min="12" max="12" width="12.85546875" style="86" bestFit="1" customWidth="1"/>
    <col min="13" max="13" width="11.42578125" style="86" customWidth="1"/>
    <col min="14" max="16384" width="11.42578125" style="86"/>
  </cols>
  <sheetData>
    <row r="1" spans="1:9" s="15" customFormat="1" ht="27" customHeight="1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s="16" customFormat="1" ht="23.25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 s="15" customFormat="1" ht="16.5" customHeight="1" x14ac:dyDescent="0.55000000000000004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9" s="15" customFormat="1" ht="6.75" customHeight="1" x14ac:dyDescent="0.55000000000000004">
      <c r="A4" s="17"/>
      <c r="B4" s="5"/>
      <c r="C4" s="5"/>
      <c r="D4" s="5"/>
      <c r="E4" s="5"/>
      <c r="F4" s="5"/>
      <c r="G4" s="5"/>
      <c r="H4" s="5"/>
      <c r="I4" s="5"/>
    </row>
    <row r="5" spans="1:9" s="18" customFormat="1" ht="40.5" x14ac:dyDescent="0.25">
      <c r="A5" s="19"/>
      <c r="B5" s="4" t="s">
        <v>3</v>
      </c>
      <c r="C5" s="4"/>
      <c r="D5" s="4"/>
      <c r="E5" s="20"/>
      <c r="F5" s="21" t="s">
        <v>4</v>
      </c>
      <c r="G5" s="21" t="s">
        <v>5</v>
      </c>
      <c r="H5" s="20" t="s">
        <v>6</v>
      </c>
      <c r="I5" s="22" t="s">
        <v>7</v>
      </c>
    </row>
    <row r="6" spans="1:9" s="23" customFormat="1" ht="6" customHeight="1" x14ac:dyDescent="0.25">
      <c r="A6" s="24"/>
      <c r="B6" s="3"/>
      <c r="C6" s="3"/>
      <c r="D6" s="3"/>
      <c r="E6" s="3"/>
      <c r="F6" s="3"/>
      <c r="G6" s="3"/>
      <c r="H6" s="3"/>
      <c r="I6" s="2"/>
    </row>
    <row r="7" spans="1:9" s="25" customFormat="1" x14ac:dyDescent="0.25">
      <c r="A7" s="26"/>
      <c r="B7" s="1" t="s">
        <v>8</v>
      </c>
      <c r="C7" s="1"/>
      <c r="D7" s="1"/>
      <c r="E7" s="27"/>
      <c r="F7" s="28"/>
      <c r="G7" s="28"/>
      <c r="H7" s="28"/>
      <c r="I7" s="28"/>
    </row>
    <row r="8" spans="1:9" s="25" customFormat="1" x14ac:dyDescent="0.25">
      <c r="A8" s="29"/>
      <c r="B8" s="89" t="s">
        <v>9</v>
      </c>
      <c r="C8" s="89"/>
      <c r="D8" s="89"/>
      <c r="E8" s="30"/>
      <c r="F8" s="31"/>
      <c r="G8" s="31"/>
      <c r="H8" s="31"/>
      <c r="I8" s="31"/>
    </row>
    <row r="9" spans="1:9" s="25" customFormat="1" x14ac:dyDescent="0.25">
      <c r="A9" s="32"/>
      <c r="B9" s="10" t="s">
        <v>10</v>
      </c>
      <c r="C9" s="10"/>
      <c r="D9" s="10"/>
      <c r="E9" s="34"/>
      <c r="F9" s="35"/>
      <c r="G9" s="35"/>
      <c r="H9" s="36">
        <v>1379272330</v>
      </c>
      <c r="I9" s="36">
        <f>SUM(I10:I11)</f>
        <v>433055165</v>
      </c>
    </row>
    <row r="10" spans="1:9" s="37" customFormat="1" ht="15" customHeight="1" x14ac:dyDescent="0.2">
      <c r="A10" s="38"/>
      <c r="B10" s="39"/>
      <c r="C10" s="13" t="s">
        <v>11</v>
      </c>
      <c r="D10" s="13"/>
      <c r="E10" s="40"/>
      <c r="F10" s="41" t="s">
        <v>12</v>
      </c>
      <c r="G10" s="41" t="s">
        <v>13</v>
      </c>
      <c r="H10" s="42">
        <v>379272330</v>
      </c>
      <c r="I10" s="43">
        <v>99721832</v>
      </c>
    </row>
    <row r="11" spans="1:9" s="37" customFormat="1" ht="15" customHeight="1" x14ac:dyDescent="0.2">
      <c r="A11" s="38"/>
      <c r="B11" s="39"/>
      <c r="C11" s="13" t="s">
        <v>14</v>
      </c>
      <c r="D11" s="13"/>
      <c r="E11" s="40"/>
      <c r="F11" s="41"/>
      <c r="G11" s="41"/>
      <c r="H11" s="44">
        <v>1000000000</v>
      </c>
      <c r="I11" s="44">
        <v>333333333</v>
      </c>
    </row>
    <row r="12" spans="1:9" s="37" customFormat="1" ht="15" customHeight="1" x14ac:dyDescent="0.2">
      <c r="A12" s="38"/>
      <c r="B12" s="39"/>
      <c r="C12" s="13" t="s">
        <v>15</v>
      </c>
      <c r="D12" s="13"/>
      <c r="E12" s="40"/>
      <c r="F12" s="41"/>
      <c r="G12" s="41"/>
      <c r="H12" s="44">
        <v>0</v>
      </c>
      <c r="I12" s="44">
        <v>0</v>
      </c>
    </row>
    <row r="13" spans="1:9" s="25" customFormat="1" ht="8.25" customHeight="1" x14ac:dyDescent="0.25">
      <c r="A13" s="38"/>
      <c r="B13" s="45"/>
      <c r="C13" s="45"/>
      <c r="D13" s="46"/>
      <c r="E13" s="34"/>
      <c r="F13" s="47"/>
      <c r="G13" s="47"/>
      <c r="H13" s="48"/>
      <c r="I13" s="48"/>
    </row>
    <row r="14" spans="1:9" s="25" customFormat="1" x14ac:dyDescent="0.25">
      <c r="A14" s="32"/>
      <c r="B14" s="10" t="s">
        <v>16</v>
      </c>
      <c r="C14" s="10"/>
      <c r="D14" s="10"/>
      <c r="E14" s="34"/>
      <c r="F14" s="35"/>
      <c r="G14" s="35"/>
      <c r="H14" s="36">
        <v>0</v>
      </c>
      <c r="I14" s="36">
        <v>0</v>
      </c>
    </row>
    <row r="15" spans="1:9" s="37" customFormat="1" ht="15" customHeight="1" x14ac:dyDescent="0.2">
      <c r="A15" s="38"/>
      <c r="B15" s="39"/>
      <c r="C15" s="13" t="s">
        <v>17</v>
      </c>
      <c r="D15" s="13"/>
      <c r="E15" s="40"/>
      <c r="F15" s="41"/>
      <c r="G15" s="41"/>
      <c r="H15" s="44">
        <v>0</v>
      </c>
      <c r="I15" s="44">
        <v>0</v>
      </c>
    </row>
    <row r="16" spans="1:9" s="37" customFormat="1" ht="15" customHeight="1" x14ac:dyDescent="0.2">
      <c r="A16" s="38"/>
      <c r="B16" s="39"/>
      <c r="C16" s="13" t="s">
        <v>18</v>
      </c>
      <c r="D16" s="13"/>
      <c r="E16" s="40"/>
      <c r="F16" s="41"/>
      <c r="G16" s="41"/>
      <c r="H16" s="44">
        <v>0</v>
      </c>
      <c r="I16" s="44">
        <v>0</v>
      </c>
    </row>
    <row r="17" spans="1:11" s="37" customFormat="1" ht="15" customHeight="1" x14ac:dyDescent="0.2">
      <c r="A17" s="38"/>
      <c r="B17" s="39"/>
      <c r="C17" s="13" t="s">
        <v>14</v>
      </c>
      <c r="D17" s="13"/>
      <c r="E17" s="40"/>
      <c r="F17" s="41"/>
      <c r="G17" s="41"/>
      <c r="H17" s="44">
        <v>0</v>
      </c>
      <c r="I17" s="44">
        <v>0</v>
      </c>
    </row>
    <row r="18" spans="1:11" s="37" customFormat="1" ht="15" customHeight="1" x14ac:dyDescent="0.2">
      <c r="A18" s="38"/>
      <c r="B18" s="49"/>
      <c r="C18" s="13" t="s">
        <v>15</v>
      </c>
      <c r="D18" s="13"/>
      <c r="E18" s="40"/>
      <c r="F18" s="41"/>
      <c r="G18" s="41"/>
      <c r="H18" s="50">
        <v>0</v>
      </c>
      <c r="I18" s="50">
        <v>0</v>
      </c>
    </row>
    <row r="19" spans="1:11" s="25" customFormat="1" ht="6.75" customHeight="1" x14ac:dyDescent="0.25">
      <c r="A19" s="38"/>
      <c r="B19" s="45"/>
      <c r="C19" s="45"/>
      <c r="D19" s="46"/>
      <c r="E19" s="34"/>
      <c r="F19" s="51"/>
      <c r="G19" s="51"/>
      <c r="H19" s="52"/>
      <c r="I19" s="52"/>
    </row>
    <row r="20" spans="1:11" s="25" customFormat="1" x14ac:dyDescent="0.25">
      <c r="A20" s="32"/>
      <c r="B20" s="10" t="s">
        <v>19</v>
      </c>
      <c r="C20" s="10"/>
      <c r="D20" s="10"/>
      <c r="E20" s="34"/>
      <c r="F20" s="35"/>
      <c r="G20" s="35"/>
      <c r="H20" s="53">
        <v>1379272330</v>
      </c>
      <c r="I20" s="36">
        <f>I9</f>
        <v>433055165</v>
      </c>
      <c r="K20" s="54"/>
    </row>
    <row r="21" spans="1:11" s="25" customFormat="1" ht="8.25" customHeight="1" x14ac:dyDescent="0.25">
      <c r="A21" s="32"/>
      <c r="B21" s="45"/>
      <c r="C21" s="45"/>
      <c r="D21" s="33"/>
      <c r="E21" s="34"/>
      <c r="F21" s="51"/>
      <c r="G21" s="51"/>
      <c r="H21" s="52"/>
      <c r="I21" s="52"/>
    </row>
    <row r="22" spans="1:11" s="25" customFormat="1" x14ac:dyDescent="0.25">
      <c r="A22" s="32"/>
      <c r="B22" s="9" t="s">
        <v>20</v>
      </c>
      <c r="C22" s="9"/>
      <c r="D22" s="9"/>
      <c r="E22" s="34"/>
      <c r="F22" s="51"/>
      <c r="G22" s="51"/>
      <c r="H22" s="52"/>
      <c r="I22" s="52"/>
    </row>
    <row r="23" spans="1:11" s="25" customFormat="1" x14ac:dyDescent="0.25">
      <c r="A23" s="32"/>
      <c r="B23" s="10" t="s">
        <v>10</v>
      </c>
      <c r="C23" s="10"/>
      <c r="D23" s="10"/>
      <c r="E23" s="34"/>
      <c r="F23" s="35"/>
      <c r="G23" s="35"/>
      <c r="H23" s="36">
        <v>15454051733</v>
      </c>
      <c r="I23" s="36">
        <f>SUM(I24:I26)</f>
        <v>15443491034</v>
      </c>
    </row>
    <row r="24" spans="1:11" s="25" customFormat="1" x14ac:dyDescent="0.25">
      <c r="A24" s="38"/>
      <c r="B24" s="45"/>
      <c r="C24" s="8" t="s">
        <v>11</v>
      </c>
      <c r="D24" s="8"/>
      <c r="E24" s="34"/>
      <c r="F24" s="55" t="s">
        <v>12</v>
      </c>
      <c r="G24" s="55" t="s">
        <v>13</v>
      </c>
      <c r="H24" s="43">
        <v>15454051733</v>
      </c>
      <c r="I24" s="56">
        <v>15443491034</v>
      </c>
      <c r="K24" s="54"/>
    </row>
    <row r="25" spans="1:11" s="25" customFormat="1" x14ac:dyDescent="0.25">
      <c r="A25" s="38"/>
      <c r="B25" s="57"/>
      <c r="C25" s="8" t="s">
        <v>14</v>
      </c>
      <c r="D25" s="8"/>
      <c r="E25" s="58"/>
      <c r="F25" s="59"/>
      <c r="G25" s="59"/>
      <c r="H25" s="44">
        <v>0</v>
      </c>
      <c r="I25" s="60">
        <v>0</v>
      </c>
      <c r="K25" s="54"/>
    </row>
    <row r="26" spans="1:11" s="25" customFormat="1" x14ac:dyDescent="0.25">
      <c r="A26" s="38"/>
      <c r="B26" s="57"/>
      <c r="C26" s="8" t="s">
        <v>15</v>
      </c>
      <c r="D26" s="8"/>
      <c r="E26" s="58"/>
      <c r="F26" s="59"/>
      <c r="G26" s="59"/>
      <c r="H26" s="44">
        <v>0</v>
      </c>
      <c r="I26" s="60">
        <v>0</v>
      </c>
    </row>
    <row r="27" spans="1:11" s="25" customFormat="1" ht="7.5" customHeight="1" x14ac:dyDescent="0.25">
      <c r="A27" s="38"/>
      <c r="B27" s="45"/>
      <c r="C27" s="45"/>
      <c r="D27" s="46"/>
      <c r="E27" s="34"/>
      <c r="F27" s="51"/>
      <c r="G27" s="51"/>
      <c r="H27" s="61"/>
      <c r="I27" s="52"/>
    </row>
    <row r="28" spans="1:11" s="25" customFormat="1" x14ac:dyDescent="0.25">
      <c r="A28" s="32"/>
      <c r="B28" s="10" t="s">
        <v>16</v>
      </c>
      <c r="C28" s="10"/>
      <c r="D28" s="10"/>
      <c r="E28" s="34"/>
      <c r="F28" s="35"/>
      <c r="G28" s="35"/>
      <c r="H28" s="36">
        <v>0</v>
      </c>
      <c r="I28" s="36">
        <v>0</v>
      </c>
    </row>
    <row r="29" spans="1:11" s="37" customFormat="1" ht="15.75" customHeight="1" x14ac:dyDescent="0.2">
      <c r="A29" s="38"/>
      <c r="B29" s="39"/>
      <c r="C29" s="13" t="s">
        <v>17</v>
      </c>
      <c r="D29" s="13"/>
      <c r="E29" s="40"/>
      <c r="F29" s="41"/>
      <c r="G29" s="41"/>
      <c r="H29" s="44">
        <v>0</v>
      </c>
      <c r="I29" s="44">
        <v>0</v>
      </c>
    </row>
    <row r="30" spans="1:11" s="37" customFormat="1" ht="15.75" customHeight="1" x14ac:dyDescent="0.2">
      <c r="A30" s="38"/>
      <c r="B30" s="39"/>
      <c r="C30" s="13" t="s">
        <v>18</v>
      </c>
      <c r="D30" s="13"/>
      <c r="E30" s="40"/>
      <c r="F30" s="41"/>
      <c r="G30" s="41"/>
      <c r="H30" s="44">
        <v>0</v>
      </c>
      <c r="I30" s="44">
        <v>0</v>
      </c>
    </row>
    <row r="31" spans="1:11" s="37" customFormat="1" ht="15.75" customHeight="1" x14ac:dyDescent="0.2">
      <c r="A31" s="62"/>
      <c r="B31" s="63"/>
      <c r="C31" s="12" t="s">
        <v>14</v>
      </c>
      <c r="D31" s="12"/>
      <c r="E31" s="64"/>
      <c r="F31" s="65"/>
      <c r="G31" s="65"/>
      <c r="H31" s="43">
        <v>0</v>
      </c>
      <c r="I31" s="43">
        <v>0</v>
      </c>
    </row>
    <row r="32" spans="1:11" s="37" customFormat="1" ht="15.75" customHeight="1" x14ac:dyDescent="0.2">
      <c r="A32" s="62"/>
      <c r="B32" s="66"/>
      <c r="C32" s="12" t="s">
        <v>15</v>
      </c>
      <c r="D32" s="12"/>
      <c r="E32" s="64"/>
      <c r="F32" s="65"/>
      <c r="G32" s="65"/>
      <c r="H32" s="43">
        <v>0</v>
      </c>
      <c r="I32" s="43">
        <v>0</v>
      </c>
    </row>
    <row r="33" spans="1:12" s="25" customFormat="1" ht="9" customHeight="1" x14ac:dyDescent="0.25">
      <c r="A33" s="62"/>
      <c r="B33" s="67"/>
      <c r="C33" s="67"/>
      <c r="D33" s="68"/>
      <c r="E33" s="30"/>
      <c r="F33" s="69"/>
      <c r="G33" s="69"/>
      <c r="H33" s="70"/>
      <c r="I33" s="70"/>
    </row>
    <row r="34" spans="1:12" s="25" customFormat="1" x14ac:dyDescent="0.25">
      <c r="A34" s="29"/>
      <c r="B34" s="11" t="s">
        <v>21</v>
      </c>
      <c r="C34" s="11"/>
      <c r="D34" s="11"/>
      <c r="E34" s="30"/>
      <c r="F34" s="71"/>
      <c r="G34" s="71"/>
      <c r="H34" s="72">
        <v>15454051733</v>
      </c>
      <c r="I34" s="73">
        <f>SUM(I23)</f>
        <v>15443491034</v>
      </c>
    </row>
    <row r="35" spans="1:12" s="25" customFormat="1" ht="9" customHeight="1" x14ac:dyDescent="0.25">
      <c r="A35" s="62"/>
      <c r="B35" s="74"/>
      <c r="C35" s="74"/>
      <c r="D35" s="68"/>
      <c r="E35" s="30"/>
      <c r="F35" s="69"/>
      <c r="G35" s="69"/>
      <c r="H35" s="70"/>
      <c r="I35" s="70"/>
    </row>
    <row r="36" spans="1:12" s="25" customFormat="1" ht="14.45" customHeight="1" x14ac:dyDescent="0.25">
      <c r="A36" s="62"/>
      <c r="B36" s="11" t="s">
        <v>22</v>
      </c>
      <c r="C36" s="11"/>
      <c r="D36" s="11"/>
      <c r="E36" s="30"/>
      <c r="F36" s="75"/>
      <c r="G36" s="75"/>
      <c r="H36" s="76">
        <v>4850617074</v>
      </c>
      <c r="I36" s="76">
        <v>5486742801</v>
      </c>
    </row>
    <row r="37" spans="1:12" s="25" customFormat="1" ht="7.5" customHeight="1" x14ac:dyDescent="0.25">
      <c r="A37" s="62"/>
      <c r="B37" s="74"/>
      <c r="C37" s="74"/>
      <c r="D37" s="68"/>
      <c r="E37" s="30"/>
      <c r="F37" s="69"/>
      <c r="G37" s="69"/>
      <c r="H37" s="70"/>
      <c r="I37" s="70"/>
    </row>
    <row r="38" spans="1:12" s="25" customFormat="1" ht="18" customHeight="1" x14ac:dyDescent="0.25">
      <c r="A38" s="77"/>
      <c r="B38" s="14" t="s">
        <v>23</v>
      </c>
      <c r="C38" s="14"/>
      <c r="D38" s="14"/>
      <c r="E38" s="78"/>
      <c r="F38" s="79"/>
      <c r="G38" s="79"/>
      <c r="H38" s="80">
        <v>21683941136</v>
      </c>
      <c r="I38" s="81">
        <f>I20+I34+I36</f>
        <v>21363289000</v>
      </c>
      <c r="K38" s="54"/>
    </row>
    <row r="39" spans="1:12" s="25" customFormat="1" x14ac:dyDescent="0.25">
      <c r="A39" s="82" t="s">
        <v>24</v>
      </c>
      <c r="B39" s="83"/>
      <c r="C39" s="83"/>
      <c r="D39" s="83"/>
      <c r="E39" s="83"/>
      <c r="F39" s="83"/>
      <c r="G39" s="83"/>
      <c r="H39" s="83"/>
    </row>
    <row r="40" spans="1:12" s="25" customFormat="1" x14ac:dyDescent="0.25">
      <c r="A40" s="82" t="s">
        <v>25</v>
      </c>
      <c r="B40" s="83"/>
      <c r="C40" s="83"/>
      <c r="D40" s="83"/>
      <c r="E40" s="83"/>
      <c r="F40" s="83"/>
      <c r="G40" s="83"/>
      <c r="H40" s="83"/>
    </row>
    <row r="41" spans="1:12" s="23" customFormat="1" x14ac:dyDescent="0.25">
      <c r="A41" s="84"/>
      <c r="B41" s="85"/>
      <c r="C41" s="85"/>
      <c r="D41" s="85"/>
      <c r="E41" s="85"/>
      <c r="F41" s="85"/>
      <c r="G41" s="85"/>
      <c r="H41" s="85"/>
      <c r="J41" s="86"/>
      <c r="K41" s="86"/>
      <c r="L41" s="86"/>
    </row>
    <row r="42" spans="1:12" s="23" customFormat="1" x14ac:dyDescent="0.25">
      <c r="A42" s="84"/>
      <c r="B42" s="85"/>
      <c r="C42" s="85"/>
      <c r="D42" s="85"/>
      <c r="E42" s="85"/>
      <c r="F42" s="85"/>
      <c r="G42" s="85"/>
      <c r="H42" s="85"/>
      <c r="J42" s="86"/>
      <c r="K42" s="86"/>
      <c r="L42" s="86"/>
    </row>
    <row r="43" spans="1:12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12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12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12" x14ac:dyDescent="0.25">
      <c r="A46" s="23"/>
      <c r="B46" s="23"/>
      <c r="C46" s="23"/>
      <c r="D46" s="23"/>
      <c r="E46" s="23"/>
      <c r="F46" s="23"/>
      <c r="G46" s="23"/>
      <c r="H46" s="23"/>
      <c r="I46" s="87"/>
    </row>
    <row r="47" spans="1:12" x14ac:dyDescent="0.25">
      <c r="I47" s="88"/>
    </row>
  </sheetData>
  <mergeCells count="31">
    <mergeCell ref="C12:D12"/>
    <mergeCell ref="A1:I1"/>
    <mergeCell ref="A2:I2"/>
    <mergeCell ref="A3:I3"/>
    <mergeCell ref="B4:I4"/>
    <mergeCell ref="B5:D5"/>
    <mergeCell ref="B6:I6"/>
    <mergeCell ref="B7:D7"/>
    <mergeCell ref="B8:D8"/>
    <mergeCell ref="B9:D9"/>
    <mergeCell ref="C10:D10"/>
    <mergeCell ref="C11:D11"/>
    <mergeCell ref="B28:D28"/>
    <mergeCell ref="B14:D14"/>
    <mergeCell ref="C15:D15"/>
    <mergeCell ref="C16:D16"/>
    <mergeCell ref="C17:D17"/>
    <mergeCell ref="C18:D18"/>
    <mergeCell ref="B20:D20"/>
    <mergeCell ref="B22:D22"/>
    <mergeCell ref="B23:D23"/>
    <mergeCell ref="C24:D24"/>
    <mergeCell ref="C25:D25"/>
    <mergeCell ref="C26:D26"/>
    <mergeCell ref="B38:D38"/>
    <mergeCell ref="C29:D29"/>
    <mergeCell ref="C30:D30"/>
    <mergeCell ref="C31:D31"/>
    <mergeCell ref="C32:D32"/>
    <mergeCell ref="B34:D34"/>
    <mergeCell ref="B36:D36"/>
  </mergeCells>
  <printOptions horizontalCentered="1"/>
  <pageMargins left="0.31496062992125984" right="0.31496062992125984" top="0.9" bottom="0.47244094488188981" header="0.3" footer="0.19685039370078741"/>
  <pageSetup scale="75" orientation="landscape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 de la Deuda y OP </vt:lpstr>
      <vt:lpstr>'Estado Analit de la Deuda y OP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 Antonio Torres Gonzalez</cp:lastModifiedBy>
  <dcterms:modified xsi:type="dcterms:W3CDTF">2023-10-25T17:59:29Z</dcterms:modified>
  <cp:category/>
</cp:coreProperties>
</file>