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ndeudamiento Neto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'Endeudamiento Neto '!$A$1:$E$41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E9" i="1" l="1"/>
  <c r="E22" i="1" s="1"/>
  <c r="C26" i="1"/>
  <c r="D25" i="1"/>
  <c r="C25" i="1"/>
  <c r="E24" i="1"/>
  <c r="E25" i="1" s="1"/>
  <c r="D22" i="1"/>
  <c r="D26" i="1" s="1"/>
  <c r="D32" i="1" s="1"/>
  <c r="C22" i="1"/>
  <c r="E21" i="1"/>
  <c r="E20" i="1"/>
  <c r="E19" i="1"/>
  <c r="E18" i="1"/>
  <c r="E17" i="1"/>
  <c r="E16" i="1"/>
  <c r="E15" i="1"/>
  <c r="E14" i="1"/>
  <c r="E13" i="1"/>
  <c r="E12" i="1"/>
  <c r="E11" i="1"/>
  <c r="E10" i="1"/>
  <c r="E26" i="1" l="1"/>
  <c r="E32" i="1" s="1"/>
  <c r="C32" i="1"/>
</calcChain>
</file>

<file path=xl/sharedStrings.xml><?xml version="1.0" encoding="utf-8"?>
<sst xmlns="http://schemas.openxmlformats.org/spreadsheetml/2006/main" count="34" uniqueCount="34">
  <si>
    <t>Endeudamiento Neto</t>
  </si>
  <si>
    <t>Del 1 de Enero al 30 de Septiembre de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</si>
  <si>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</si>
  <si>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</si>
  <si>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</si>
  <si>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</si>
  <si>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</si>
  <si>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</si>
  <si>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</si>
  <si>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</si>
  <si>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</si>
  <si>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</si>
  <si>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</si>
  <si>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</si>
  <si>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</si>
  <si>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</si>
  <si>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</si>
  <si>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</si>
  <si>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</si>
  <si>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</si>
  <si>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</si>
  <si>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</si>
  <si>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</si>
  <si>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</si>
  <si>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</si>
  <si>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</si>
  <si>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</si>
  <si>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1'000 MDP Santander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</si>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</sst>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3" x14ac:knownFonts="1">
    <font>
      <sz val="10"/>
      <color theme="1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Encode Sans"/>
      <family val="2"/>
    </font>
    <font>
      <b/>
      <sz val="11"/>
      <color theme="0"/>
      <name val="DINPro-Regular"/>
      <family val="3"/>
    </font>
    <font>
      <sz val="11"/>
      <color theme="0"/>
      <name val="DINPro-Regular"/>
      <family val="3"/>
    </font>
    <font>
      <sz val="11"/>
      <color theme="1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164" fontId="16" fillId="3" borderId="5" xfId="1" applyNumberFormat="1" applyFont="1" applyFill="1" applyBorder="1" applyAlignment="1" applyProtection="1">
      <alignment horizontal="center" vertical="center"/>
    </xf>
    <xf numFmtId="164" fontId="16" fillId="3" borderId="2" xfId="1" applyNumberFormat="1" applyFont="1" applyFill="1" applyBorder="1" applyAlignment="1" applyProtection="1">
      <alignment horizontal="center" vertical="center"/>
    </xf>
    <xf numFmtId="164" fontId="16" fillId="3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1" fillId="0" borderId="0" xfId="1" applyNumberFormat="1" applyFont="1" applyFill="1" applyBorder="1" applyAlignment="1" applyProtection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9" fillId="0" borderId="4" xfId="0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>
      <alignment horizontal="center"/>
    </xf>
    <xf numFmtId="164" fontId="16" fillId="3" borderId="6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19" fillId="0" borderId="0" xfId="0" applyFont="1"/>
    <xf numFmtId="0" fontId="19" fillId="2" borderId="0" xfId="0" applyFont="1" applyFill="1"/>
    <xf numFmtId="0" fontId="18" fillId="0" borderId="0" xfId="0" applyFont="1"/>
    <xf numFmtId="164" fontId="16" fillId="3" borderId="3" xfId="1" applyNumberFormat="1" applyFont="1" applyFill="1" applyBorder="1" applyAlignment="1" applyProtection="1">
      <alignment horizontal="center" vertical="center"/>
    </xf>
    <xf numFmtId="164" fontId="16" fillId="3" borderId="4" xfId="1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5" fillId="4" borderId="0" xfId="0" applyFont="1" applyFill="1"/>
    <xf numFmtId="164" fontId="12" fillId="2" borderId="7" xfId="1" applyNumberFormat="1" applyFont="1" applyFill="1" applyBorder="1" applyAlignment="1" applyProtection="1">
      <alignment horizontal="center" vertical="center"/>
    </xf>
    <xf numFmtId="164" fontId="12" fillId="2" borderId="8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3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3" fontId="9" fillId="0" borderId="3" xfId="0" applyNumberFormat="1" applyFont="1" applyBorder="1" applyAlignment="1" applyProtection="1">
      <protection locked="0"/>
    </xf>
    <xf numFmtId="3" fontId="9" fillId="0" borderId="3" xfId="0" applyNumberFormat="1" applyFont="1" applyFill="1" applyBorder="1" applyAlignment="1" applyProtection="1">
      <alignment horizontal="right"/>
      <protection locked="0"/>
    </xf>
    <xf numFmtId="3" fontId="9" fillId="0" borderId="4" xfId="0" applyNumberFormat="1" applyFont="1" applyBorder="1" applyAlignment="1" applyProtection="1">
      <alignment horizontal="right"/>
    </xf>
    <xf numFmtId="0" fontId="7" fillId="0" borderId="0" xfId="0" applyFont="1"/>
    <xf numFmtId="3" fontId="9" fillId="0" borderId="4" xfId="0" applyNumberFormat="1" applyFont="1" applyBorder="1" applyAlignment="1" applyProtection="1">
      <alignment horizontal="right"/>
      <protection locked="0"/>
    </xf>
    <xf numFmtId="4" fontId="10" fillId="0" borderId="0" xfId="0" applyNumberFormat="1" applyFont="1"/>
    <xf numFmtId="3" fontId="9" fillId="0" borderId="3" xfId="0" applyNumberFormat="1" applyFont="1" applyBorder="1" applyAlignment="1" applyProtection="1">
      <alignment horizontal="right"/>
      <protection locked="0"/>
    </xf>
    <xf numFmtId="3" fontId="9" fillId="2" borderId="3" xfId="0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/>
    <xf numFmtId="4" fontId="15" fillId="2" borderId="0" xfId="0" applyNumberFormat="1" applyFont="1" applyFill="1"/>
    <xf numFmtId="3" fontId="14" fillId="0" borderId="0" xfId="0" applyNumberFormat="1" applyFont="1"/>
    <xf numFmtId="3" fontId="14" fillId="0" borderId="3" xfId="0" applyNumberFormat="1" applyFont="1" applyBorder="1" applyAlignment="1" applyProtection="1">
      <protection locked="0"/>
    </xf>
    <xf numFmtId="3" fontId="14" fillId="0" borderId="4" xfId="0" applyNumberFormat="1" applyFont="1" applyBorder="1" applyAlignment="1" applyProtection="1">
      <protection locked="0"/>
    </xf>
    <xf numFmtId="0" fontId="7" fillId="0" borderId="0" xfId="0" applyFont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0" xfId="0" applyFont="1"/>
    <xf numFmtId="3" fontId="11" fillId="0" borderId="4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8" fillId="5" borderId="4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top"/>
    </xf>
    <xf numFmtId="164" fontId="16" fillId="3" borderId="3" xfId="1" applyNumberFormat="1" applyFont="1" applyFill="1" applyBorder="1" applyAlignment="1" applyProtection="1">
      <alignment horizontal="center" vertical="center"/>
    </xf>
    <xf numFmtId="164" fontId="16" fillId="3" borderId="7" xfId="1" applyNumberFormat="1" applyFont="1" applyFill="1" applyBorder="1" applyAlignment="1" applyProtection="1">
      <alignment horizontal="center" vertical="center"/>
    </xf>
    <xf numFmtId="164" fontId="16" fillId="3" borderId="8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0" fontId="14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558163</xdr:colOff>
      <xdr:row>2</xdr:row>
      <xdr:rowOff>196125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0380ebb-9984-4139-8097-6eb17fd7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42875" y="952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1485900</xdr:colOff>
      <xdr:row>0</xdr:row>
      <xdr:rowOff>38100</xdr:rowOff>
    </xdr:from>
    <xdr:to>
      <xdr:col>4</xdr:col>
      <xdr:colOff>412158</xdr:colOff>
      <xdr:row>3</xdr:row>
      <xdr:rowOff>46582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663b2fd-b642-4cd6-9f2a-0925a03d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5" y="3810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showGridLines="0" tabSelected="1" workbookViewId="0">
      <selection activeCell="A36" sqref="A36"/>
    </sheetView>
  </sheetViews>
  <sheetFormatPr baseColWidth="10" defaultColWidth="11.42578125" defaultRowHeight="15" customHeight="1" x14ac:dyDescent="0.25"/>
  <cols>
    <col min="1" max="1" width="23.140625" style="32" customWidth="1"/>
    <col min="2" max="2" width="37.85546875" style="32" customWidth="1"/>
    <col min="3" max="3" width="30.28515625" style="32" customWidth="1"/>
    <col min="4" max="4" width="27.85546875" style="32" customWidth="1"/>
    <col min="5" max="5" width="30.140625" style="32" customWidth="1"/>
    <col min="6" max="6" width="3.140625" style="32" customWidth="1"/>
    <col min="7" max="9" width="11.42578125" style="32" customWidth="1"/>
    <col min="10" max="10" width="11.140625" style="32" bestFit="1" customWidth="1"/>
    <col min="11" max="11" width="14.7109375" style="32" bestFit="1" customWidth="1"/>
    <col min="12" max="12" width="13.5703125" style="32" bestFit="1" customWidth="1"/>
    <col min="13" max="13" width="11.42578125" style="32" customWidth="1"/>
    <col min="14" max="16384" width="11.42578125" style="32"/>
  </cols>
  <sheetData>
    <row r="1" spans="1:12" s="16" customFormat="1" ht="27.75" customHeight="1" x14ac:dyDescent="0.45">
      <c r="A1" s="5" t="s">
        <v>0</v>
      </c>
      <c r="B1" s="5"/>
      <c r="C1" s="5"/>
      <c r="D1" s="5"/>
      <c r="E1" s="5"/>
    </row>
    <row r="2" spans="1:12" s="16" customFormat="1" ht="21" customHeight="1" x14ac:dyDescent="0.45">
      <c r="A2" s="5" t="s">
        <v>1</v>
      </c>
      <c r="B2" s="5"/>
      <c r="C2" s="5"/>
      <c r="D2" s="5"/>
      <c r="E2" s="5"/>
    </row>
    <row r="3" spans="1:12" s="16" customFormat="1" ht="18.75" customHeight="1" x14ac:dyDescent="0.45">
      <c r="A3" s="4" t="s">
        <v>2</v>
      </c>
      <c r="B3" s="4"/>
      <c r="C3" s="4"/>
      <c r="D3" s="4"/>
      <c r="E3" s="4"/>
    </row>
    <row r="4" spans="1:12" s="17" customFormat="1" ht="6" customHeight="1" x14ac:dyDescent="0.55000000000000004">
      <c r="A4" s="18"/>
      <c r="B4" s="18"/>
      <c r="C4" s="18"/>
      <c r="D4" s="18"/>
      <c r="E4" s="18"/>
    </row>
    <row r="5" spans="1:12" s="19" customFormat="1" ht="20.25" customHeight="1" x14ac:dyDescent="0.25">
      <c r="A5" s="3" t="s">
        <v>3</v>
      </c>
      <c r="B5" s="2"/>
      <c r="C5" s="20" t="s">
        <v>4</v>
      </c>
      <c r="D5" s="20" t="s">
        <v>5</v>
      </c>
      <c r="E5" s="21" t="s">
        <v>6</v>
      </c>
    </row>
    <row r="6" spans="1:12" s="19" customFormat="1" ht="17.25" customHeight="1" x14ac:dyDescent="0.25">
      <c r="A6" s="1"/>
      <c r="B6" s="15"/>
      <c r="C6" s="20" t="s">
        <v>7</v>
      </c>
      <c r="D6" s="20" t="s">
        <v>8</v>
      </c>
      <c r="E6" s="21" t="s">
        <v>9</v>
      </c>
    </row>
    <row r="7" spans="1:12" s="22" customFormat="1" ht="17.25" customHeight="1" x14ac:dyDescent="0.25">
      <c r="A7" s="61" t="s">
        <v>10</v>
      </c>
      <c r="B7" s="62"/>
      <c r="C7" s="62"/>
      <c r="D7" s="62"/>
      <c r="E7" s="63"/>
    </row>
    <row r="8" spans="1:12" s="23" customFormat="1" x14ac:dyDescent="0.25">
      <c r="A8" s="64" t="s">
        <v>11</v>
      </c>
      <c r="B8" s="65"/>
      <c r="C8" s="65"/>
      <c r="D8" s="24"/>
      <c r="E8" s="25"/>
    </row>
    <row r="9" spans="1:12" s="26" customFormat="1" ht="17.25" customHeight="1" x14ac:dyDescent="0.2">
      <c r="A9" s="27" t="s">
        <v>12</v>
      </c>
      <c r="B9" s="28"/>
      <c r="C9" s="29"/>
      <c r="D9" s="30">
        <v>41208795</v>
      </c>
      <c r="E9" s="31">
        <f t="shared" ref="E9:E17" si="0">C9-D9</f>
        <v>-41208795</v>
      </c>
    </row>
    <row r="10" spans="1:12" s="26" customFormat="1" ht="17.25" customHeight="1" x14ac:dyDescent="0.2">
      <c r="A10" s="27" t="s">
        <v>13</v>
      </c>
      <c r="B10" s="28"/>
      <c r="C10" s="29"/>
      <c r="D10" s="30">
        <v>12858090</v>
      </c>
      <c r="E10" s="31">
        <f t="shared" si="0"/>
        <v>-12858090</v>
      </c>
    </row>
    <row r="11" spans="1:12" s="26" customFormat="1" ht="17.25" customHeight="1" x14ac:dyDescent="0.25">
      <c r="A11" s="27" t="s">
        <v>14</v>
      </c>
      <c r="B11" s="28"/>
      <c r="C11" s="29"/>
      <c r="D11" s="30">
        <v>7276312.6200000001</v>
      </c>
      <c r="E11" s="31">
        <f t="shared" si="0"/>
        <v>-7276312.6200000001</v>
      </c>
      <c r="H11" s="32"/>
      <c r="I11" s="32"/>
      <c r="J11" s="32"/>
      <c r="K11" s="32"/>
    </row>
    <row r="12" spans="1:12" s="26" customFormat="1" ht="17.25" customHeight="1" x14ac:dyDescent="0.25">
      <c r="A12" s="27" t="s">
        <v>15</v>
      </c>
      <c r="B12" s="28"/>
      <c r="C12" s="33"/>
      <c r="D12" s="30">
        <v>19193462</v>
      </c>
      <c r="E12" s="31">
        <f t="shared" si="0"/>
        <v>-19193462</v>
      </c>
      <c r="H12" s="32"/>
      <c r="I12" s="32"/>
      <c r="J12" s="32"/>
      <c r="K12" s="32"/>
      <c r="L12" s="34"/>
    </row>
    <row r="13" spans="1:12" s="26" customFormat="1" ht="17.25" customHeight="1" x14ac:dyDescent="0.25">
      <c r="A13" s="27" t="s">
        <v>16</v>
      </c>
      <c r="B13" s="28"/>
      <c r="C13" s="35"/>
      <c r="D13" s="30">
        <v>19394040</v>
      </c>
      <c r="E13" s="31">
        <f t="shared" si="0"/>
        <v>-19394040</v>
      </c>
      <c r="H13" s="32"/>
      <c r="I13" s="32"/>
      <c r="J13" s="32"/>
      <c r="K13" s="32"/>
      <c r="L13" s="34"/>
    </row>
    <row r="14" spans="1:12" s="26" customFormat="1" ht="17.25" customHeight="1" x14ac:dyDescent="0.25">
      <c r="A14" s="27" t="s">
        <v>17</v>
      </c>
      <c r="B14" s="28"/>
      <c r="C14" s="35"/>
      <c r="D14" s="30">
        <v>69920462</v>
      </c>
      <c r="E14" s="31">
        <f t="shared" si="0"/>
        <v>-69920462</v>
      </c>
      <c r="H14" s="32"/>
      <c r="I14" s="32"/>
      <c r="J14" s="32"/>
      <c r="K14" s="32"/>
      <c r="L14" s="34"/>
    </row>
    <row r="15" spans="1:12" s="26" customFormat="1" ht="17.25" customHeight="1" x14ac:dyDescent="0.25">
      <c r="A15" s="27" t="s">
        <v>18</v>
      </c>
      <c r="B15" s="28"/>
      <c r="C15" s="35"/>
      <c r="D15" s="30">
        <v>20501363</v>
      </c>
      <c r="E15" s="31">
        <f t="shared" si="0"/>
        <v>-20501363</v>
      </c>
      <c r="H15" s="32"/>
      <c r="I15" s="32"/>
      <c r="J15" s="32"/>
      <c r="K15" s="32"/>
      <c r="L15" s="34"/>
    </row>
    <row r="16" spans="1:12" s="26" customFormat="1" ht="17.25" customHeight="1" x14ac:dyDescent="0.25">
      <c r="A16" s="27" t="s">
        <v>19</v>
      </c>
      <c r="B16" s="28"/>
      <c r="C16" s="35"/>
      <c r="D16" s="30">
        <v>12455571</v>
      </c>
      <c r="E16" s="31">
        <f t="shared" si="0"/>
        <v>-12455571</v>
      </c>
      <c r="H16" s="32"/>
      <c r="I16" s="32"/>
      <c r="J16" s="32"/>
      <c r="K16" s="32"/>
      <c r="L16" s="34"/>
    </row>
    <row r="17" spans="1:12" s="26" customFormat="1" ht="17.25" customHeight="1" x14ac:dyDescent="0.25">
      <c r="A17" s="27" t="s">
        <v>20</v>
      </c>
      <c r="B17" s="28"/>
      <c r="C17" s="35"/>
      <c r="D17" s="30">
        <v>6199531</v>
      </c>
      <c r="E17" s="31">
        <f t="shared" si="0"/>
        <v>-6199531</v>
      </c>
      <c r="H17" s="32"/>
      <c r="I17" s="32"/>
      <c r="J17" s="32"/>
      <c r="K17" s="32"/>
      <c r="L17" s="34"/>
    </row>
    <row r="18" spans="1:12" s="26" customFormat="1" ht="17.25" customHeight="1" x14ac:dyDescent="0.25">
      <c r="A18" s="27" t="s">
        <v>21</v>
      </c>
      <c r="B18" s="28"/>
      <c r="C18" s="35"/>
      <c r="D18" s="30">
        <v>12461682.710000001</v>
      </c>
      <c r="E18" s="31">
        <f>C18-D18</f>
        <v>-12461682.710000001</v>
      </c>
      <c r="H18" s="32"/>
      <c r="I18" s="32"/>
      <c r="J18" s="32"/>
      <c r="K18" s="32"/>
      <c r="L18" s="34"/>
    </row>
    <row r="19" spans="1:12" s="26" customFormat="1" ht="17.25" customHeight="1" x14ac:dyDescent="0.25">
      <c r="A19" s="27" t="s">
        <v>22</v>
      </c>
      <c r="B19" s="28"/>
      <c r="D19" s="30">
        <v>38742491</v>
      </c>
      <c r="E19" s="31">
        <f>C19-D19</f>
        <v>-38742491</v>
      </c>
      <c r="H19" s="32"/>
      <c r="I19" s="32"/>
      <c r="J19" s="32"/>
      <c r="K19" s="32"/>
      <c r="L19" s="34"/>
    </row>
    <row r="20" spans="1:12" s="26" customFormat="1" ht="17.25" customHeight="1" x14ac:dyDescent="0.25">
      <c r="A20" s="27" t="s">
        <v>23</v>
      </c>
      <c r="B20" s="28"/>
      <c r="C20" s="36"/>
      <c r="D20" s="30">
        <v>12329881</v>
      </c>
      <c r="E20" s="31">
        <f t="shared" ref="E20:E21" si="1">C20-D20</f>
        <v>-12329881</v>
      </c>
      <c r="H20" s="32"/>
      <c r="I20" s="32"/>
      <c r="J20" s="32"/>
      <c r="K20" s="32"/>
      <c r="L20" s="34"/>
    </row>
    <row r="21" spans="1:12" s="26" customFormat="1" ht="17.25" customHeight="1" x14ac:dyDescent="0.25">
      <c r="A21" s="27" t="s">
        <v>24</v>
      </c>
      <c r="B21" s="28"/>
      <c r="C21" s="36">
        <v>0</v>
      </c>
      <c r="D21" s="30">
        <v>7008817</v>
      </c>
      <c r="E21" s="31">
        <f t="shared" si="1"/>
        <v>-7008817</v>
      </c>
      <c r="H21" s="32"/>
      <c r="I21" s="32"/>
      <c r="J21" s="32"/>
      <c r="K21" s="32"/>
      <c r="L21" s="34"/>
    </row>
    <row r="22" spans="1:12" s="37" customFormat="1" ht="17.25" customHeight="1" x14ac:dyDescent="0.25">
      <c r="A22" s="66" t="s">
        <v>25</v>
      </c>
      <c r="B22" s="67"/>
      <c r="C22" s="38">
        <f>SUM(C9:C21)</f>
        <v>0</v>
      </c>
      <c r="D22" s="38">
        <f>SUM(D9:D21)</f>
        <v>279550498.33000004</v>
      </c>
      <c r="E22" s="39">
        <f>SUM(E9:E21)</f>
        <v>-279550498.33000004</v>
      </c>
      <c r="H22" s="32"/>
      <c r="I22" s="32"/>
      <c r="J22" s="32"/>
      <c r="K22" s="32"/>
      <c r="L22" s="40"/>
    </row>
    <row r="23" spans="1:12" s="23" customFormat="1" x14ac:dyDescent="0.25">
      <c r="A23" s="64" t="s">
        <v>26</v>
      </c>
      <c r="B23" s="65"/>
      <c r="C23" s="65"/>
      <c r="D23" s="24"/>
      <c r="E23" s="25"/>
      <c r="H23" s="32"/>
      <c r="I23" s="32"/>
      <c r="J23" s="32"/>
      <c r="K23" s="32"/>
      <c r="L23" s="41"/>
    </row>
    <row r="24" spans="1:12" s="26" customFormat="1" ht="17.25" customHeight="1" x14ac:dyDescent="0.25">
      <c r="A24" s="27" t="s">
        <v>27</v>
      </c>
      <c r="B24" s="28"/>
      <c r="C24" s="35">
        <v>0</v>
      </c>
      <c r="D24" s="35">
        <v>666666667</v>
      </c>
      <c r="E24" s="31">
        <f t="shared" ref="E24" si="2">C24-D24</f>
        <v>-666666667</v>
      </c>
      <c r="H24" s="32"/>
      <c r="I24" s="32"/>
      <c r="J24" s="32"/>
      <c r="K24" s="32"/>
      <c r="L24" s="34"/>
    </row>
    <row r="25" spans="1:12" s="37" customFormat="1" ht="17.25" customHeight="1" x14ac:dyDescent="0.25">
      <c r="A25" s="66" t="s">
        <v>28</v>
      </c>
      <c r="B25" s="67"/>
      <c r="C25" s="38">
        <f>SUM(C24:C24)</f>
        <v>0</v>
      </c>
      <c r="D25" s="38">
        <f>SUM(D24:D24)</f>
        <v>666666667</v>
      </c>
      <c r="E25" s="39">
        <f>SUM(E24:E24)</f>
        <v>-666666667</v>
      </c>
      <c r="G25" s="42"/>
      <c r="H25" s="32"/>
      <c r="I25" s="32"/>
      <c r="J25" s="32"/>
      <c r="K25" s="32"/>
      <c r="L25" s="40"/>
    </row>
    <row r="26" spans="1:12" s="26" customFormat="1" ht="19.899999999999999" customHeight="1" x14ac:dyDescent="0.25">
      <c r="A26" s="68" t="s">
        <v>29</v>
      </c>
      <c r="B26" s="68"/>
      <c r="C26" s="43">
        <f>SUM(C22+C25)</f>
        <v>0</v>
      </c>
      <c r="D26" s="44">
        <f>D22+D25</f>
        <v>946217165.33000004</v>
      </c>
      <c r="E26" s="44">
        <f>C26-D26</f>
        <v>-946217165.33000004</v>
      </c>
      <c r="H26" s="32"/>
      <c r="I26" s="32"/>
      <c r="J26" s="32"/>
      <c r="K26" s="32"/>
    </row>
    <row r="27" spans="1:12" s="45" customFormat="1" ht="15" customHeight="1" x14ac:dyDescent="0.25">
      <c r="A27" s="69"/>
      <c r="B27" s="69"/>
      <c r="C27" s="46"/>
      <c r="D27" s="47"/>
      <c r="E27" s="48"/>
      <c r="H27" s="32"/>
      <c r="I27" s="32"/>
      <c r="J27" s="32"/>
      <c r="K27" s="32"/>
    </row>
    <row r="28" spans="1:12" s="49" customFormat="1" x14ac:dyDescent="0.25">
      <c r="A28" s="8" t="s">
        <v>30</v>
      </c>
      <c r="B28" s="7"/>
      <c r="C28" s="7"/>
      <c r="D28" s="7"/>
      <c r="E28" s="6"/>
    </row>
    <row r="29" spans="1:12" s="45" customFormat="1" ht="15" customHeight="1" x14ac:dyDescent="0.25">
      <c r="A29" s="13"/>
      <c r="B29" s="13"/>
      <c r="C29" s="33"/>
      <c r="D29" s="35"/>
      <c r="E29" s="31"/>
    </row>
    <row r="30" spans="1:12" s="45" customFormat="1" x14ac:dyDescent="0.25">
      <c r="A30" s="12" t="s">
        <v>31</v>
      </c>
      <c r="B30" s="12"/>
      <c r="C30" s="50">
        <v>0</v>
      </c>
      <c r="D30" s="51">
        <v>0</v>
      </c>
      <c r="E30" s="52">
        <v>0</v>
      </c>
    </row>
    <row r="31" spans="1:12" s="45" customFormat="1" ht="9.75" customHeight="1" x14ac:dyDescent="0.25">
      <c r="A31" s="11"/>
      <c r="B31" s="11"/>
      <c r="C31" s="53"/>
      <c r="D31" s="54"/>
      <c r="E31" s="54"/>
    </row>
    <row r="32" spans="1:12" s="26" customFormat="1" ht="21.75" customHeight="1" x14ac:dyDescent="0.2">
      <c r="A32" s="10" t="s">
        <v>32</v>
      </c>
      <c r="B32" s="10"/>
      <c r="C32" s="55">
        <f>SUM(C26+C30)</f>
        <v>0</v>
      </c>
      <c r="D32" s="56">
        <f>SUM(D26+D30)</f>
        <v>946217165.33000004</v>
      </c>
      <c r="E32" s="55">
        <f>SUM(E26+E30)</f>
        <v>-946217165.33000004</v>
      </c>
    </row>
    <row r="33" spans="1:5" s="45" customFormat="1" ht="6" customHeight="1" x14ac:dyDescent="0.25"/>
    <row r="34" spans="1:5" s="57" customFormat="1" ht="15.75" customHeight="1" x14ac:dyDescent="0.2">
      <c r="A34" s="58" t="s">
        <v>33</v>
      </c>
    </row>
    <row r="35" spans="1:5" s="57" customFormat="1" ht="15.75" customHeight="1" x14ac:dyDescent="0.2">
      <c r="A35" s="58"/>
    </row>
    <row r="36" spans="1:5" s="57" customFormat="1" ht="15.75" customHeight="1" x14ac:dyDescent="0.2">
      <c r="A36" s="58"/>
    </row>
    <row r="37" spans="1:5" s="59" customFormat="1" ht="27" customHeight="1" x14ac:dyDescent="0.2">
      <c r="A37" s="60"/>
    </row>
    <row r="38" spans="1:5" x14ac:dyDescent="0.25">
      <c r="A38" s="9"/>
      <c r="B38" s="9"/>
      <c r="C38" s="9"/>
      <c r="D38" s="9"/>
      <c r="E38" s="9"/>
    </row>
    <row r="39" spans="1:5" x14ac:dyDescent="0.25">
      <c r="A39" s="14"/>
      <c r="B39" s="14"/>
      <c r="C39" s="14"/>
      <c r="D39" s="14"/>
      <c r="E39" s="14"/>
    </row>
    <row r="40" spans="1:5" x14ac:dyDescent="0.25">
      <c r="D40" s="14"/>
      <c r="E40" s="14"/>
    </row>
  </sheetData>
  <mergeCells count="21">
    <mergeCell ref="A28:E28"/>
    <mergeCell ref="A1:E1"/>
    <mergeCell ref="A2:E2"/>
    <mergeCell ref="A3:E3"/>
    <mergeCell ref="A5:B6"/>
    <mergeCell ref="A7:E7"/>
    <mergeCell ref="A8:C8"/>
    <mergeCell ref="A22:B22"/>
    <mergeCell ref="A23:C23"/>
    <mergeCell ref="A25:B25"/>
    <mergeCell ref="A26:B26"/>
    <mergeCell ref="A27:B27"/>
    <mergeCell ref="A39:C39"/>
    <mergeCell ref="D39:E39"/>
    <mergeCell ref="D40:E40"/>
    <mergeCell ref="A29:B29"/>
    <mergeCell ref="A30:B30"/>
    <mergeCell ref="A31:B31"/>
    <mergeCell ref="A32:B32"/>
    <mergeCell ref="A38:C38"/>
    <mergeCell ref="D38:E38"/>
  </mergeCells>
  <printOptions horizontalCentered="1"/>
  <pageMargins left="0.51181102362204722" right="0.51181102362204722" top="0.87" bottom="0.55118110236220474" header="0.32" footer="0.15748031496062992"/>
  <pageSetup scale="70" orientation="landscape" r:id="rId1"/>
  <headerFooter>
    <oddHeader>&amp;C&amp;"Encode Sans,Negrita"PODER EJECUTIVO
DEL ESTADO DE TAMAULIPAS&amp;"-,Normal"
&amp;G</oddHeader>
    <oddFooter xml:space="preserve">&amp;C&amp;G
&amp;"Encode Sans,Negrita"Presupuestaria&amp;"-,Normal"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</vt:lpstr>
      <vt:lpstr>'Endeudamiento Neto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2023-10-25T17:59:43Z</dcterms:modified>
  <cp:category/>
</cp:coreProperties>
</file>