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Clasificacion Administrativa " sheetId="1" r:id="rId1"/>
  </sheets>
  <definedNames>
    <definedName name="_xlnm.Print_Area" localSheetId="0">'Clasificacion Administrativa '!$A$1:$G$76</definedName>
    <definedName name="_xlnm.Print_Titles" localSheetId="0">'Clasificacion Administrativa '!$2:$9</definedName>
  </definedNames>
  <calcPr calcId="145621"/>
</workbook>
</file>

<file path=xl/calcChain.xml><?xml version="1.0" encoding="utf-8"?>
<calcChain xmlns="http://schemas.openxmlformats.org/spreadsheetml/2006/main">
  <c r="B10" i="1" l="1"/>
  <c r="D60" i="1"/>
  <c r="G60" i="1" s="1"/>
  <c r="D59" i="1"/>
  <c r="G59" i="1" s="1"/>
  <c r="D58" i="1"/>
  <c r="G58" i="1" s="1"/>
  <c r="D57" i="1"/>
  <c r="G57" i="1" s="1"/>
  <c r="D56" i="1"/>
  <c r="G56" i="1" s="1"/>
  <c r="D55" i="1"/>
  <c r="G55" i="1" s="1"/>
  <c r="D54" i="1"/>
  <c r="G54" i="1" s="1"/>
  <c r="D53" i="1"/>
  <c r="G53" i="1" s="1"/>
  <c r="D52" i="1"/>
  <c r="G52" i="1" s="1"/>
  <c r="D51" i="1"/>
  <c r="G51" i="1" s="1"/>
  <c r="D50" i="1"/>
  <c r="G50" i="1" s="1"/>
  <c r="D49" i="1"/>
  <c r="G49" i="1" s="1"/>
  <c r="D48" i="1"/>
  <c r="G48" i="1" s="1"/>
  <c r="D47" i="1"/>
  <c r="D45" i="1" s="1"/>
  <c r="D46" i="1"/>
  <c r="G46" i="1" s="1"/>
  <c r="F45" i="1"/>
  <c r="E45" i="1"/>
  <c r="C45" i="1"/>
  <c r="B45" i="1"/>
  <c r="B62" i="1" s="1"/>
  <c r="D43" i="1"/>
  <c r="G43" i="1" s="1"/>
  <c r="D42" i="1"/>
  <c r="G42" i="1" s="1"/>
  <c r="D41" i="1"/>
  <c r="G41" i="1" s="1"/>
  <c r="D40" i="1"/>
  <c r="G40" i="1" s="1"/>
  <c r="D39" i="1"/>
  <c r="G39" i="1" s="1"/>
  <c r="D38" i="1"/>
  <c r="G38" i="1" s="1"/>
  <c r="D37" i="1"/>
  <c r="G37" i="1" s="1"/>
  <c r="D36" i="1"/>
  <c r="G36" i="1" s="1"/>
  <c r="D35" i="1"/>
  <c r="G35" i="1" s="1"/>
  <c r="D34" i="1"/>
  <c r="G34" i="1" s="1"/>
  <c r="D33" i="1"/>
  <c r="G33" i="1" s="1"/>
  <c r="D32" i="1"/>
  <c r="G32" i="1" s="1"/>
  <c r="D31" i="1"/>
  <c r="G31" i="1" s="1"/>
  <c r="D30" i="1"/>
  <c r="G30" i="1" s="1"/>
  <c r="D29" i="1"/>
  <c r="G29" i="1" s="1"/>
  <c r="D28" i="1"/>
  <c r="G28" i="1" s="1"/>
  <c r="D27" i="1"/>
  <c r="G27" i="1" s="1"/>
  <c r="D26" i="1"/>
  <c r="G26" i="1" s="1"/>
  <c r="D25" i="1"/>
  <c r="G25" i="1" s="1"/>
  <c r="D24" i="1"/>
  <c r="G24" i="1" s="1"/>
  <c r="D23" i="1"/>
  <c r="G23" i="1" s="1"/>
  <c r="D22" i="1"/>
  <c r="G22" i="1" s="1"/>
  <c r="D21" i="1"/>
  <c r="G21" i="1" s="1"/>
  <c r="D20" i="1"/>
  <c r="G20" i="1" s="1"/>
  <c r="D19" i="1"/>
  <c r="G19" i="1" s="1"/>
  <c r="D18" i="1"/>
  <c r="G18" i="1" s="1"/>
  <c r="D17" i="1"/>
  <c r="G17" i="1" s="1"/>
  <c r="D16" i="1"/>
  <c r="G16" i="1" s="1"/>
  <c r="D15" i="1"/>
  <c r="G15" i="1" s="1"/>
  <c r="D14" i="1"/>
  <c r="G14" i="1" s="1"/>
  <c r="D13" i="1"/>
  <c r="G13" i="1" s="1"/>
  <c r="D12" i="1"/>
  <c r="G12" i="1" s="1"/>
  <c r="D11" i="1"/>
  <c r="G11" i="1" s="1"/>
  <c r="F10" i="1"/>
  <c r="F62" i="1" s="1"/>
  <c r="E10" i="1"/>
  <c r="E62" i="1" s="1"/>
  <c r="C10" i="1"/>
  <c r="C62" i="1" s="1"/>
  <c r="G10" i="1" l="1"/>
  <c r="G45" i="1"/>
  <c r="D10" i="1"/>
  <c r="D62" i="1" s="1"/>
  <c r="G47" i="1"/>
  <c r="G62" i="1" l="1"/>
</calcChain>
</file>

<file path=xl/sharedStrings.xml><?xml version="1.0" encoding="utf-8"?>
<sst xmlns="http://schemas.openxmlformats.org/spreadsheetml/2006/main" count="66" uniqueCount="52">
  <si>
    <t>Estado Analítico del Ejercicio del Presupuesto de Egresos Detallado - LDF</t>
  </si>
  <si>
    <t>Clasificación Administrativa</t>
  </si>
  <si>
    <t>Del 1 de Enero al 30 de Septiembre del 2023</t>
  </si>
  <si>
    <t>(Cifras en Pesos)</t>
  </si>
  <si>
    <t>Concepto</t>
  </si>
  <si>
    <t>Egresos</t>
  </si>
  <si>
    <t>Subejercicio</t>
  </si>
  <si>
    <t>Aprobado</t>
  </si>
  <si>
    <t>Ampliaciones/</t>
  </si>
  <si>
    <t>Modificado</t>
  </si>
  <si>
    <t>Devengado</t>
  </si>
  <si>
    <t>Pagado</t>
  </si>
  <si>
    <t>(Reducciones)</t>
  </si>
  <si>
    <t xml:space="preserve"> Gasto No Etiquetado</t>
  </si>
  <si>
    <t>Honorable Congreso Del Estado</t>
  </si>
  <si>
    <t>Honorable Supremo Tribunal De Justicia</t>
  </si>
  <si>
    <t>Oficina Del C. Gobernador</t>
  </si>
  <si>
    <t>Secretaria General De Gobierno</t>
  </si>
  <si>
    <t>Secretaria De Finanzas</t>
  </si>
  <si>
    <t>Secretaria De Administracion</t>
  </si>
  <si>
    <t xml:space="preserve">Secretaria De Desarrollo Económico </t>
  </si>
  <si>
    <t>Secretaria Del Trabajo</t>
  </si>
  <si>
    <t>Secretaria De Desarrollo Rural</t>
  </si>
  <si>
    <t>Secretaria De Bienestar Social</t>
  </si>
  <si>
    <t>Secretaria De Educacion</t>
  </si>
  <si>
    <t>Sec. Desarrollo Urbano Y Medio Ambiente</t>
  </si>
  <si>
    <t>Secretaria De Obras Publicas</t>
  </si>
  <si>
    <t>Secretaria De Seguridad Publica</t>
  </si>
  <si>
    <t>Contraloria Gubernamental</t>
  </si>
  <si>
    <t>Coordinacion De Comunicacion Social</t>
  </si>
  <si>
    <t>Secretaria de Turismo</t>
  </si>
  <si>
    <t>Secretaría de Pesca y Acuacultura</t>
  </si>
  <si>
    <t>Secretaría de Recursos Hidráulicos para el Desarrollo Social</t>
  </si>
  <si>
    <t>Secretaría de Desarrollo Energético</t>
  </si>
  <si>
    <t>Tribunal de Arbitraje</t>
  </si>
  <si>
    <t>Gastos Generales De Operacion</t>
  </si>
  <si>
    <t>Organismos Publicos Descentralizados</t>
  </si>
  <si>
    <t>Fondos, Participaciones y Subsid. Municipales</t>
  </si>
  <si>
    <t>Fideicomisos</t>
  </si>
  <si>
    <t>Instituto Electoral De Tamaulipas</t>
  </si>
  <si>
    <t>Comision Estatal De Derechos Humanos</t>
  </si>
  <si>
    <t>Inst. De Transparencia y Acceso a la Información</t>
  </si>
  <si>
    <t>Universidad Autonoma De Tamaulipas</t>
  </si>
  <si>
    <t>Tribunal Electoral Del Estado De Tamaulipas</t>
  </si>
  <si>
    <t>Tribunal de Justicia Administrativa</t>
  </si>
  <si>
    <t>Fiscalía General de Justicia</t>
  </si>
  <si>
    <t>Empresas de Participación Estatal Mayoritarias</t>
  </si>
  <si>
    <t xml:space="preserve"> Gasto Etiquetado</t>
  </si>
  <si>
    <t>Fondos, Particip. Y Subsid. Municipales</t>
  </si>
  <si>
    <t>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</si>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</sst>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Arial"/>
      <family val="2"/>
    </font>
    <font>
      <sz val="11"/>
      <color theme="1"/>
      <name val="Calibri"/>
      <family val="2"/>
      <scheme val="minor"/>
    </font>
    <font>
      <sz val="9"/>
      <color theme="1"/>
      <name val="Arial"/>
      <family val="2"/>
    </font>
    <font>
      <sz val="8"/>
      <color theme="1"/>
      <name val="DINPro-Regular"/>
      <family val="3"/>
    </font>
    <font>
      <sz val="11"/>
      <color theme="1"/>
      <name val="Helvetica"/>
      <family val="2"/>
    </font>
    <font>
      <sz val="8"/>
      <color theme="1"/>
      <name val="Calibri"/>
      <family val="2"/>
      <scheme val="minor"/>
    </font>
    <font>
      <sz val="8"/>
      <color rgb="FF000000"/>
      <name val="Calibri"/>
      <family val="2"/>
      <scheme val="minor"/>
    </font>
    <font>
      <b/>
      <sz val="9"/>
      <color rgb="FF000000"/>
      <name val="Calibri"/>
      <family val="2"/>
      <scheme val="minor"/>
    </font>
    <font>
      <sz val="9"/>
      <color rgb="FF000000"/>
      <name val="Calibri"/>
      <family val="2"/>
      <scheme val="minor"/>
    </font>
    <font>
      <sz val="9"/>
      <color theme="1"/>
      <name val="Calibri"/>
      <family val="2"/>
      <scheme val="minor"/>
    </font>
    <font>
      <b/>
      <sz val="9"/>
      <color theme="0"/>
      <name val="Encode Sans"/>
      <family val="2"/>
    </font>
    <font>
      <sz val="11"/>
      <color theme="0"/>
      <name val="Encode Sans"/>
      <family val="2"/>
    </font>
    <font>
      <b/>
      <sz val="10"/>
      <name val="Encode Sans Expanded SemiBold"/>
      <family val="2"/>
    </font>
    <font>
      <sz val="10"/>
      <color theme="1"/>
      <name val="Encode Sans Expanded SemiBold"/>
      <family val="2"/>
    </font>
    <font>
      <b/>
      <sz val="7"/>
      <name val="Encode Sans Expanded SemiBold"/>
      <family val="2"/>
    </font>
    <font>
      <sz val="11"/>
      <color theme="1"/>
      <name val="Encode Sans Expanded SemiBold"/>
      <family val="2"/>
    </font>
  </fonts>
  <fills count="4">
    <fill>
      <patternFill patternType="none"/>
    </fill>
    <fill>
      <patternFill patternType="gray125"/>
    </fill>
    <fill>
      <patternFill patternType="solid">
        <fgColor rgb="FFFFFFFF"/>
        <bgColor indexed="64"/>
      </patternFill>
    </fill>
    <fill>
      <patternFill patternType="solid">
        <fgColor rgb="FFAB0033"/>
        <bgColor indexed="64"/>
      </patternFill>
    </fill>
  </fills>
  <borders count="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45">
    <xf numFmtId="0" fontId="0" fillId="0" borderId="0" xfId="0"/>
    <xf numFmtId="0" fontId="10" fillId="3" borderId="4"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5" xfId="0" applyFont="1" applyFill="1" applyBorder="1" applyAlignment="1">
      <alignment horizontal="center" vertical="center"/>
    </xf>
    <xf numFmtId="0" fontId="14"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5" fillId="0" borderId="0" xfId="0" applyFont="1" applyAlignment="1" applyProtection="1">
      <alignment horizontal="justify" vertical="center"/>
      <protection locked="0"/>
    </xf>
    <xf numFmtId="0" fontId="10" fillId="3" borderId="6" xfId="0" applyFont="1" applyFill="1" applyBorder="1" applyAlignment="1">
      <alignment horizontal="center" vertical="center"/>
    </xf>
    <xf numFmtId="0" fontId="10" fillId="3" borderId="1" xfId="0" applyFont="1" applyFill="1" applyBorder="1" applyAlignment="1">
      <alignment horizontal="center" vertical="center"/>
    </xf>
    <xf numFmtId="0" fontId="15" fillId="0" borderId="0" xfId="0" applyFont="1" applyFill="1" applyBorder="1"/>
    <xf numFmtId="0" fontId="13" fillId="0" borderId="0" xfId="0" applyFont="1"/>
    <xf numFmtId="0" fontId="12" fillId="2" borderId="0" xfId="0" applyNumberFormat="1" applyFont="1" applyFill="1" applyBorder="1" applyAlignment="1" applyProtection="1">
      <protection locked="0"/>
    </xf>
    <xf numFmtId="0" fontId="11" fillId="0" borderId="0" xfId="0" applyFont="1"/>
    <xf numFmtId="0" fontId="10" fillId="3" borderId="1" xfId="0" applyFont="1" applyFill="1" applyBorder="1" applyAlignment="1">
      <alignment horizontal="center" vertical="center"/>
    </xf>
    <xf numFmtId="0" fontId="10" fillId="3" borderId="6" xfId="0" applyFont="1" applyFill="1" applyBorder="1" applyAlignment="1">
      <alignment horizontal="center" vertical="center"/>
    </xf>
    <xf numFmtId="0" fontId="9" fillId="0" borderId="0" xfId="0" applyFont="1" applyAlignment="1">
      <alignment vertical="center"/>
    </xf>
    <xf numFmtId="0" fontId="7" fillId="2" borderId="1" xfId="0" applyFont="1" applyFill="1" applyBorder="1" applyAlignment="1">
      <alignment horizontal="justify" vertical="center" wrapText="1"/>
    </xf>
    <xf numFmtId="3" fontId="7" fillId="2" borderId="1" xfId="0" applyNumberFormat="1" applyFont="1" applyFill="1" applyBorder="1" applyAlignment="1">
      <alignment horizontal="right" vertical="center"/>
    </xf>
    <xf numFmtId="0" fontId="9" fillId="0" borderId="0" xfId="0" applyFont="1"/>
    <xf numFmtId="0" fontId="8" fillId="2" borderId="5" xfId="0"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right" vertical="center"/>
      <protection locked="0"/>
    </xf>
    <xf numFmtId="3" fontId="8" fillId="2" borderId="5" xfId="0" applyNumberFormat="1" applyFont="1" applyFill="1" applyBorder="1" applyAlignment="1">
      <alignment horizontal="right" vertical="center"/>
    </xf>
    <xf numFmtId="0" fontId="8" fillId="2" borderId="6" xfId="0" applyFont="1" applyFill="1" applyBorder="1" applyAlignment="1" applyProtection="1">
      <alignment horizontal="left" vertical="center"/>
      <protection locked="0"/>
    </xf>
    <xf numFmtId="3" fontId="8" fillId="2" borderId="6" xfId="0" applyNumberFormat="1" applyFont="1" applyFill="1" applyBorder="1" applyAlignment="1" applyProtection="1">
      <alignment horizontal="right" vertical="center"/>
      <protection locked="0"/>
    </xf>
    <xf numFmtId="3" fontId="8" fillId="2" borderId="6" xfId="0" applyNumberFormat="1" applyFont="1" applyFill="1" applyBorder="1" applyAlignment="1">
      <alignment horizontal="right" vertical="center"/>
    </xf>
    <xf numFmtId="0" fontId="7" fillId="2" borderId="5" xfId="0" applyFont="1" applyFill="1" applyBorder="1" applyAlignment="1">
      <alignment horizontal="left" vertical="center"/>
    </xf>
    <xf numFmtId="3" fontId="7" fillId="2" borderId="5" xfId="0" applyNumberFormat="1" applyFont="1" applyFill="1" applyBorder="1" applyAlignment="1">
      <alignment horizontal="right" vertical="center"/>
    </xf>
    <xf numFmtId="0" fontId="8" fillId="2" borderId="5" xfId="0" applyFont="1" applyFill="1" applyBorder="1" applyAlignment="1" applyProtection="1">
      <alignment horizontal="justify" vertical="center" wrapText="1"/>
      <protection locked="0"/>
    </xf>
    <xf numFmtId="0" fontId="7" fillId="2" borderId="5" xfId="0" applyFont="1" applyFill="1" applyBorder="1" applyAlignment="1">
      <alignment horizontal="justify" vertical="center" wrapText="1"/>
    </xf>
    <xf numFmtId="0" fontId="1" fillId="0" borderId="0" xfId="0" applyFont="1"/>
    <xf numFmtId="0" fontId="6" fillId="2" borderId="6" xfId="0" applyFont="1" applyFill="1" applyBorder="1" applyAlignment="1">
      <alignment horizontal="justify" vertical="center" wrapText="1"/>
    </xf>
    <xf numFmtId="3" fontId="6" fillId="2" borderId="6" xfId="0" applyNumberFormat="1" applyFont="1" applyFill="1" applyBorder="1" applyAlignment="1">
      <alignment horizontal="right" vertical="center"/>
    </xf>
    <xf numFmtId="0" fontId="1" fillId="0" borderId="0" xfId="0" applyFont="1" applyProtection="1">
      <protection locked="0"/>
    </xf>
    <xf numFmtId="0" fontId="5" fillId="0" borderId="0" xfId="0" applyFont="1" applyAlignment="1" applyProtection="1">
      <alignment horizontal="justify" vertical="center"/>
      <protection locked="0"/>
    </xf>
    <xf numFmtId="0" fontId="5" fillId="0" borderId="0" xfId="0" applyFont="1" applyFill="1" applyBorder="1" applyAlignment="1" applyProtection="1">
      <alignment vertical="center"/>
    </xf>
    <xf numFmtId="0" fontId="4" fillId="0" borderId="0" xfId="0" applyFont="1" applyProtection="1">
      <protection locked="0"/>
    </xf>
    <xf numFmtId="0" fontId="3" fillId="0" borderId="0" xfId="0" applyFont="1" applyFill="1" applyBorder="1" applyAlignment="1" applyProtection="1">
      <alignment vertical="center"/>
    </xf>
    <xf numFmtId="0" fontId="3" fillId="0" borderId="0" xfId="0" applyFont="1" applyAlignment="1" applyProtection="1">
      <alignment horizontal="justify" vertical="center"/>
      <protection locked="0"/>
    </xf>
    <xf numFmtId="3" fontId="3" fillId="0" borderId="0" xfId="0" applyNumberFormat="1" applyFont="1" applyAlignment="1" applyProtection="1">
      <alignment horizontal="justify" vertical="center"/>
      <protection locked="0"/>
    </xf>
    <xf numFmtId="0" fontId="1" fillId="0" borderId="0" xfId="0" applyFont="1" applyProtection="1">
      <protection locked="0"/>
    </xf>
    <xf numFmtId="0" fontId="2" fillId="0" borderId="0" xfId="0" applyFont="1"/>
    <xf numFmtId="3" fontId="1" fillId="0" borderId="0" xfId="0" applyNumberFormat="1" applyFont="1" applyProtection="1">
      <protection locked="0"/>
    </xf>
    <xf numFmtId="0" fontId="1" fillId="0" borderId="0" xfId="0" applyFont="1"/>
    <xf numFmtId="3" fontId="1"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1</xdr:row>
      <xdr:rowOff>123825</xdr:rowOff>
    </xdr:from>
    <xdr:to>
      <xdr:col>0</xdr:col>
      <xdr:colOff>2225038</xdr:colOff>
      <xdr:row>4</xdr:row>
      <xdr:rowOff>72300</xdr:rowOff>
    </xdr:to>
    <xdr:pic>
      <xdr:nvPicPr>
        <xdr:cNvPr id="2" name="Imagen 1">
          <a:extLst>
            <a:ext uri="{FF2B5EF4-FFF2-40B4-BE49-F238E27FC236}">
              <a16:creationId xmlns:a16="http://schemas.microsoft.com/office/drawing/2014/main" xmlns:a14="http://schemas.microsoft.com/office/drawing/2010/main" xmlns:r="http://schemas.openxmlformats.org/officeDocument/2006/relationships" xmlns="" id="{aa72de66-ee89-4735-9f3e-9917c4105141}"/>
            </a:ext>
          </a:extLst>
        </xdr:cNvPr>
        <xdr:cNvPicPr>
          <a:picLocks noChangeAspect="1"/>
        </xdr:cNvPicPr>
      </xdr:nvPicPr>
      <xdr:blipFill>
        <a:blip xmlns:r="http://schemas.openxmlformats.org/officeDocument/2006/relationships" r:embed="rId1"/>
        <a:srcRect l="3007" t="5952"/>
        <a:stretch>
          <a:fillRect/>
        </a:stretch>
      </xdr:blipFill>
      <xdr:spPr>
        <a:xfrm>
          <a:off x="266700" y="228600"/>
          <a:ext cx="1962150" cy="723900"/>
        </a:xfrm>
        <a:prstGeom prst="rect">
          <a:avLst/>
        </a:prstGeom>
      </xdr:spPr>
    </xdr:pic>
    <xdr:clientData/>
  </xdr:twoCellAnchor>
  <xdr:twoCellAnchor editAs="oneCell">
    <xdr:from>
      <xdr:col>5</xdr:col>
      <xdr:colOff>857250</xdr:colOff>
      <xdr:row>1</xdr:row>
      <xdr:rowOff>95250</xdr:rowOff>
    </xdr:from>
    <xdr:to>
      <xdr:col>6</xdr:col>
      <xdr:colOff>440733</xdr:colOff>
      <xdr:row>4</xdr:row>
      <xdr:rowOff>189457</xdr:rowOff>
    </xdr:to>
    <xdr:pic>
      <xdr:nvPicPr>
        <xdr:cNvPr id="7" name="Imagen 8">
          <a:extLst>
            <a:ext uri="{FF2B5EF4-FFF2-40B4-BE49-F238E27FC236}">
              <a16:creationId xmlns:a16="http://schemas.microsoft.com/office/drawing/2014/main" xmlns:a14="http://schemas.microsoft.com/office/drawing/2010/main" xmlns:r="http://schemas.openxmlformats.org/officeDocument/2006/relationships" xmlns="" id="{e855fed2-8630-4306-939b-b2c7eabc9d87}"/>
            </a:ext>
          </a:extLst>
        </xdr:cNvPr>
        <xdr:cNvPicPr>
          <a:picLocks noChangeAspect="1"/>
        </xdr:cNvPicPr>
      </xdr:nvPicPr>
      <xdr:blipFill>
        <a:blip xmlns:r="http://schemas.openxmlformats.org/officeDocument/2006/relationships" r:embed="rId2"/>
        <a:stretch>
          <a:fillRect/>
        </a:stretch>
      </xdr:blipFill>
      <xdr:spPr>
        <a:xfrm>
          <a:off x="9458325" y="200025"/>
          <a:ext cx="781050" cy="866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5422223578601"/>
  </sheetPr>
  <dimension ref="A1:G83"/>
  <sheetViews>
    <sheetView showGridLines="0" tabSelected="1" workbookViewId="0">
      <selection activeCell="B72" sqref="B72"/>
    </sheetView>
  </sheetViews>
  <sheetFormatPr baseColWidth="10" defaultColWidth="11.42578125" defaultRowHeight="15" customHeight="1" x14ac:dyDescent="0.25"/>
  <cols>
    <col min="1" max="1" width="57" style="43" customWidth="1"/>
    <col min="2" max="7" width="18" style="43" customWidth="1"/>
    <col min="8" max="8" width="11.42578125" style="43" customWidth="1"/>
    <col min="9" max="16384" width="11.42578125" style="43"/>
  </cols>
  <sheetData>
    <row r="1" spans="1:7" ht="8.25" customHeight="1" x14ac:dyDescent="0.25"/>
    <row r="2" spans="1:7" s="10" customFormat="1" ht="20.25" customHeight="1" x14ac:dyDescent="0.55000000000000004">
      <c r="A2" s="6" t="s">
        <v>0</v>
      </c>
      <c r="B2" s="6"/>
      <c r="C2" s="6"/>
      <c r="D2" s="6"/>
      <c r="E2" s="6"/>
      <c r="F2" s="6"/>
      <c r="G2" s="6"/>
    </row>
    <row r="3" spans="1:7" s="10" customFormat="1" ht="20.25" customHeight="1" x14ac:dyDescent="0.55000000000000004">
      <c r="A3" s="6" t="s">
        <v>1</v>
      </c>
      <c r="B3" s="6"/>
      <c r="C3" s="6"/>
      <c r="D3" s="6"/>
      <c r="E3" s="6"/>
      <c r="F3" s="6"/>
      <c r="G3" s="6"/>
    </row>
    <row r="4" spans="1:7" s="10" customFormat="1" ht="20.25" customHeight="1" x14ac:dyDescent="0.55000000000000004">
      <c r="A4" s="6" t="s">
        <v>2</v>
      </c>
      <c r="B4" s="6"/>
      <c r="C4" s="6"/>
      <c r="D4" s="6"/>
      <c r="E4" s="6"/>
      <c r="F4" s="6"/>
      <c r="G4" s="6"/>
    </row>
    <row r="5" spans="1:7" s="10" customFormat="1" ht="24" x14ac:dyDescent="0.55000000000000004">
      <c r="A5" s="5" t="s">
        <v>3</v>
      </c>
      <c r="B5" s="5"/>
      <c r="C5" s="5"/>
      <c r="D5" s="5"/>
      <c r="E5" s="5"/>
      <c r="F5" s="5"/>
      <c r="G5" s="5"/>
    </row>
    <row r="6" spans="1:7" s="11" customFormat="1" ht="5.25" customHeight="1" x14ac:dyDescent="0.45">
      <c r="A6" s="12"/>
      <c r="C6" s="12"/>
      <c r="D6" s="12"/>
      <c r="E6" s="12"/>
      <c r="F6" s="12"/>
      <c r="G6" s="12"/>
    </row>
    <row r="7" spans="1:7" s="13" customFormat="1" ht="24" x14ac:dyDescent="0.55000000000000004">
      <c r="A7" s="9" t="s">
        <v>4</v>
      </c>
      <c r="B7" s="3" t="s">
        <v>5</v>
      </c>
      <c r="C7" s="2"/>
      <c r="D7" s="2"/>
      <c r="E7" s="2"/>
      <c r="F7" s="1"/>
      <c r="G7" s="9" t="s">
        <v>6</v>
      </c>
    </row>
    <row r="8" spans="1:7" s="13" customFormat="1" ht="24" x14ac:dyDescent="0.55000000000000004">
      <c r="A8" s="4"/>
      <c r="B8" s="9" t="s">
        <v>7</v>
      </c>
      <c r="C8" s="14" t="s">
        <v>8</v>
      </c>
      <c r="D8" s="9" t="s">
        <v>9</v>
      </c>
      <c r="E8" s="9" t="s">
        <v>10</v>
      </c>
      <c r="F8" s="9" t="s">
        <v>11</v>
      </c>
      <c r="G8" s="4"/>
    </row>
    <row r="9" spans="1:7" s="13" customFormat="1" ht="24" x14ac:dyDescent="0.55000000000000004">
      <c r="A9" s="8"/>
      <c r="B9" s="8"/>
      <c r="C9" s="15" t="s">
        <v>12</v>
      </c>
      <c r="D9" s="8"/>
      <c r="E9" s="8"/>
      <c r="F9" s="8"/>
      <c r="G9" s="8"/>
    </row>
    <row r="10" spans="1:7" s="16" customFormat="1" ht="18.75" customHeight="1" x14ac:dyDescent="0.2">
      <c r="A10" s="17" t="s">
        <v>13</v>
      </c>
      <c r="B10" s="18">
        <f t="shared" ref="B10:G10" si="0">SUM(B11:B43)</f>
        <v>40812599600.000015</v>
      </c>
      <c r="C10" s="18">
        <f t="shared" si="0"/>
        <v>1472901477.609992</v>
      </c>
      <c r="D10" s="18">
        <f t="shared" si="0"/>
        <v>42285501077.610001</v>
      </c>
      <c r="E10" s="18">
        <f t="shared" si="0"/>
        <v>27656365130.849991</v>
      </c>
      <c r="F10" s="18">
        <f t="shared" si="0"/>
        <v>26720630743.659985</v>
      </c>
      <c r="G10" s="18">
        <f t="shared" si="0"/>
        <v>14629135946.760008</v>
      </c>
    </row>
    <row r="11" spans="1:7" s="19" customFormat="1" ht="12" x14ac:dyDescent="0.2">
      <c r="A11" s="20" t="s">
        <v>14</v>
      </c>
      <c r="B11" s="21">
        <v>344205133.25</v>
      </c>
      <c r="C11" s="21">
        <v>17676872.040000021</v>
      </c>
      <c r="D11" s="22">
        <f>B11+C11</f>
        <v>361882005.29000002</v>
      </c>
      <c r="E11" s="21">
        <v>260179436.48000005</v>
      </c>
      <c r="F11" s="21">
        <v>259216523.54000002</v>
      </c>
      <c r="G11" s="22">
        <f>D11-E11</f>
        <v>101702568.80999997</v>
      </c>
    </row>
    <row r="12" spans="1:7" s="19" customFormat="1" ht="12" x14ac:dyDescent="0.2">
      <c r="A12" s="20" t="s">
        <v>15</v>
      </c>
      <c r="B12" s="21">
        <v>1025298771.47</v>
      </c>
      <c r="C12" s="21">
        <v>0</v>
      </c>
      <c r="D12" s="22">
        <f t="shared" ref="D12:D43" si="1">B12+C12</f>
        <v>1025298771.47</v>
      </c>
      <c r="E12" s="21">
        <v>757995636.46000004</v>
      </c>
      <c r="F12" s="21">
        <v>756889356.46000004</v>
      </c>
      <c r="G12" s="22">
        <f t="shared" ref="G12:G43" si="2">D12-E12</f>
        <v>267303135.00999999</v>
      </c>
    </row>
    <row r="13" spans="1:7" s="19" customFormat="1" ht="12" x14ac:dyDescent="0.2">
      <c r="A13" s="20" t="s">
        <v>16</v>
      </c>
      <c r="B13" s="21">
        <v>285971952.35000044</v>
      </c>
      <c r="C13" s="21">
        <v>391249509.62999958</v>
      </c>
      <c r="D13" s="22">
        <f t="shared" si="1"/>
        <v>677221461.98000002</v>
      </c>
      <c r="E13" s="21">
        <v>426918692.5600003</v>
      </c>
      <c r="F13" s="21">
        <v>378155724.38000089</v>
      </c>
      <c r="G13" s="22">
        <f t="shared" si="2"/>
        <v>250302769.41999972</v>
      </c>
    </row>
    <row r="14" spans="1:7" s="19" customFormat="1" ht="12" x14ac:dyDescent="0.2">
      <c r="A14" s="20" t="s">
        <v>17</v>
      </c>
      <c r="B14" s="21">
        <v>1459190229.279999</v>
      </c>
      <c r="C14" s="21">
        <v>360924731.93000126</v>
      </c>
      <c r="D14" s="22">
        <f t="shared" si="1"/>
        <v>1820114961.2100003</v>
      </c>
      <c r="E14" s="21">
        <v>630272977.69999969</v>
      </c>
      <c r="F14" s="21">
        <v>608908552.8299998</v>
      </c>
      <c r="G14" s="22">
        <f t="shared" si="2"/>
        <v>1189841983.5100007</v>
      </c>
    </row>
    <row r="15" spans="1:7" s="19" customFormat="1" ht="12" x14ac:dyDescent="0.2">
      <c r="A15" s="20" t="s">
        <v>18</v>
      </c>
      <c r="B15" s="21">
        <v>5316506068.1300068</v>
      </c>
      <c r="C15" s="21">
        <v>-853488922.45000553</v>
      </c>
      <c r="D15" s="22">
        <f t="shared" si="1"/>
        <v>4463017145.6800013</v>
      </c>
      <c r="E15" s="21">
        <v>2879280802.3099999</v>
      </c>
      <c r="F15" s="21">
        <v>2860648005.9299994</v>
      </c>
      <c r="G15" s="22">
        <f t="shared" si="2"/>
        <v>1583736343.3700013</v>
      </c>
    </row>
    <row r="16" spans="1:7" s="19" customFormat="1" ht="12" x14ac:dyDescent="0.2">
      <c r="A16" s="20" t="s">
        <v>19</v>
      </c>
      <c r="B16" s="21">
        <v>787842412.07000005</v>
      </c>
      <c r="C16" s="21">
        <v>77622838.800000548</v>
      </c>
      <c r="D16" s="22">
        <f t="shared" si="1"/>
        <v>865465250.8700006</v>
      </c>
      <c r="E16" s="21">
        <v>619122397.09000027</v>
      </c>
      <c r="F16" s="21">
        <v>600783973.87</v>
      </c>
      <c r="G16" s="22">
        <f t="shared" si="2"/>
        <v>246342853.78000033</v>
      </c>
    </row>
    <row r="17" spans="1:7" s="19" customFormat="1" ht="12" x14ac:dyDescent="0.2">
      <c r="A17" s="20" t="s">
        <v>20</v>
      </c>
      <c r="B17" s="21">
        <v>113543825.83000018</v>
      </c>
      <c r="C17" s="21">
        <v>51201108.299999818</v>
      </c>
      <c r="D17" s="22">
        <f t="shared" si="1"/>
        <v>164744934.13</v>
      </c>
      <c r="E17" s="21">
        <v>105021707.06999996</v>
      </c>
      <c r="F17" s="21">
        <v>103373093.22999994</v>
      </c>
      <c r="G17" s="22">
        <f t="shared" si="2"/>
        <v>59723227.060000032</v>
      </c>
    </row>
    <row r="18" spans="1:7" s="19" customFormat="1" ht="12" x14ac:dyDescent="0.2">
      <c r="A18" s="20" t="s">
        <v>21</v>
      </c>
      <c r="B18" s="21">
        <v>167710702.92999998</v>
      </c>
      <c r="C18" s="21">
        <v>24636452.050000012</v>
      </c>
      <c r="D18" s="22">
        <f t="shared" si="1"/>
        <v>192347154.97999999</v>
      </c>
      <c r="E18" s="21">
        <v>125656034.62000002</v>
      </c>
      <c r="F18" s="21">
        <v>122033935.56999998</v>
      </c>
      <c r="G18" s="22">
        <f t="shared" si="2"/>
        <v>66691120.35999997</v>
      </c>
    </row>
    <row r="19" spans="1:7" s="19" customFormat="1" ht="12" x14ac:dyDescent="0.2">
      <c r="A19" s="20" t="s">
        <v>22</v>
      </c>
      <c r="B19" s="21">
        <v>116484018.95000012</v>
      </c>
      <c r="C19" s="21">
        <v>125542114.86999999</v>
      </c>
      <c r="D19" s="22">
        <f t="shared" si="1"/>
        <v>242026133.82000011</v>
      </c>
      <c r="E19" s="21">
        <v>145434598.25999999</v>
      </c>
      <c r="F19" s="21">
        <v>95966103.700000018</v>
      </c>
      <c r="G19" s="22">
        <f t="shared" si="2"/>
        <v>96591535.560000122</v>
      </c>
    </row>
    <row r="20" spans="1:7" s="19" customFormat="1" ht="12" x14ac:dyDescent="0.2">
      <c r="A20" s="20" t="s">
        <v>23</v>
      </c>
      <c r="B20" s="21">
        <v>1061492861.1800002</v>
      </c>
      <c r="C20" s="21">
        <v>-14640201.86000061</v>
      </c>
      <c r="D20" s="22">
        <f t="shared" si="1"/>
        <v>1046852659.3199996</v>
      </c>
      <c r="E20" s="21">
        <v>568090608.22999978</v>
      </c>
      <c r="F20" s="21">
        <v>541223563.44999969</v>
      </c>
      <c r="G20" s="22">
        <f t="shared" si="2"/>
        <v>478762051.08999979</v>
      </c>
    </row>
    <row r="21" spans="1:7" s="19" customFormat="1" ht="12" x14ac:dyDescent="0.2">
      <c r="A21" s="20" t="s">
        <v>24</v>
      </c>
      <c r="B21" s="21">
        <v>6038717257.5099983</v>
      </c>
      <c r="C21" s="21">
        <v>443250025.08000374</v>
      </c>
      <c r="D21" s="22">
        <f t="shared" si="1"/>
        <v>6481967282.5900021</v>
      </c>
      <c r="E21" s="21">
        <v>4318914414.7299976</v>
      </c>
      <c r="F21" s="21">
        <v>4254547761.9499989</v>
      </c>
      <c r="G21" s="22">
        <f t="shared" si="2"/>
        <v>2163052867.8600044</v>
      </c>
    </row>
    <row r="22" spans="1:7" s="19" customFormat="1" ht="12" x14ac:dyDescent="0.2">
      <c r="A22" s="20" t="s">
        <v>25</v>
      </c>
      <c r="B22" s="21">
        <v>140289988.10000002</v>
      </c>
      <c r="C22" s="21">
        <v>5015063.5</v>
      </c>
      <c r="D22" s="22">
        <f t="shared" si="1"/>
        <v>145305051.60000002</v>
      </c>
      <c r="E22" s="21">
        <v>78180235.569999978</v>
      </c>
      <c r="F22" s="21">
        <v>75804470.409999996</v>
      </c>
      <c r="G22" s="22">
        <f t="shared" si="2"/>
        <v>67124816.030000046</v>
      </c>
    </row>
    <row r="23" spans="1:7" s="19" customFormat="1" ht="12" x14ac:dyDescent="0.2">
      <c r="A23" s="20" t="s">
        <v>26</v>
      </c>
      <c r="B23" s="21">
        <v>390520405.39999992</v>
      </c>
      <c r="C23" s="21">
        <v>93619645.549999714</v>
      </c>
      <c r="D23" s="22">
        <f t="shared" si="1"/>
        <v>484140050.94999963</v>
      </c>
      <c r="E23" s="21">
        <v>229422219.2100001</v>
      </c>
      <c r="F23" s="21">
        <v>224462055.30000016</v>
      </c>
      <c r="G23" s="22">
        <f t="shared" si="2"/>
        <v>254717831.73999953</v>
      </c>
    </row>
    <row r="24" spans="1:7" s="19" customFormat="1" ht="12" x14ac:dyDescent="0.2">
      <c r="A24" s="20" t="s">
        <v>27</v>
      </c>
      <c r="B24" s="21">
        <v>3478093157.6100011</v>
      </c>
      <c r="C24" s="21">
        <v>324371510.41000175</v>
      </c>
      <c r="D24" s="22">
        <f t="shared" si="1"/>
        <v>3802464668.0200028</v>
      </c>
      <c r="E24" s="21">
        <v>2231177167.2700028</v>
      </c>
      <c r="F24" s="21">
        <v>2086152295.7999992</v>
      </c>
      <c r="G24" s="22">
        <f t="shared" si="2"/>
        <v>1571287500.75</v>
      </c>
    </row>
    <row r="25" spans="1:7" s="19" customFormat="1" ht="12" x14ac:dyDescent="0.2">
      <c r="A25" s="20" t="s">
        <v>28</v>
      </c>
      <c r="B25" s="21">
        <v>166238050.60999998</v>
      </c>
      <c r="C25" s="21">
        <v>79645859.420000285</v>
      </c>
      <c r="D25" s="22">
        <f t="shared" si="1"/>
        <v>245883910.03000027</v>
      </c>
      <c r="E25" s="21">
        <v>145380788.67000011</v>
      </c>
      <c r="F25" s="21">
        <v>137085416.89000005</v>
      </c>
      <c r="G25" s="22">
        <f t="shared" si="2"/>
        <v>100503121.36000016</v>
      </c>
    </row>
    <row r="26" spans="1:7" s="19" customFormat="1" ht="12" x14ac:dyDescent="0.2">
      <c r="A26" s="20" t="s">
        <v>29</v>
      </c>
      <c r="B26" s="21">
        <v>0</v>
      </c>
      <c r="C26" s="21">
        <v>369484.4</v>
      </c>
      <c r="D26" s="22">
        <f t="shared" si="1"/>
        <v>369484.4</v>
      </c>
      <c r="E26" s="21">
        <v>292972.25</v>
      </c>
      <c r="F26" s="21">
        <v>292972.25</v>
      </c>
      <c r="G26" s="22">
        <f t="shared" si="2"/>
        <v>76512.150000000023</v>
      </c>
    </row>
    <row r="27" spans="1:7" s="19" customFormat="1" ht="12" x14ac:dyDescent="0.2">
      <c r="A27" s="20" t="s">
        <v>30</v>
      </c>
      <c r="B27" s="21">
        <v>74855508.73999998</v>
      </c>
      <c r="C27" s="21">
        <v>19943536.080000028</v>
      </c>
      <c r="D27" s="22">
        <f t="shared" si="1"/>
        <v>94799044.820000008</v>
      </c>
      <c r="E27" s="21">
        <v>59846210.380000018</v>
      </c>
      <c r="F27" s="21">
        <v>59050110.639999978</v>
      </c>
      <c r="G27" s="22">
        <f t="shared" si="2"/>
        <v>34952834.43999999</v>
      </c>
    </row>
    <row r="28" spans="1:7" s="19" customFormat="1" ht="12" x14ac:dyDescent="0.2">
      <c r="A28" s="20" t="s">
        <v>31</v>
      </c>
      <c r="B28" s="21">
        <v>42221300.130000003</v>
      </c>
      <c r="C28" s="21">
        <v>-5199541.400000006</v>
      </c>
      <c r="D28" s="22">
        <f t="shared" si="1"/>
        <v>37021758.729999997</v>
      </c>
      <c r="E28" s="21">
        <v>21531137.539999999</v>
      </c>
      <c r="F28" s="21">
        <v>21288536.889999993</v>
      </c>
      <c r="G28" s="22">
        <f t="shared" si="2"/>
        <v>15490621.189999998</v>
      </c>
    </row>
    <row r="29" spans="1:7" s="19" customFormat="1" ht="12" x14ac:dyDescent="0.2">
      <c r="A29" s="20" t="s">
        <v>32</v>
      </c>
      <c r="B29" s="21">
        <v>0</v>
      </c>
      <c r="C29" s="21">
        <v>26749890.309999995</v>
      </c>
      <c r="D29" s="22">
        <f t="shared" si="1"/>
        <v>26749890.309999995</v>
      </c>
      <c r="E29" s="21">
        <v>9458089.0700000003</v>
      </c>
      <c r="F29" s="21">
        <v>9080658.8899999987</v>
      </c>
      <c r="G29" s="22">
        <f t="shared" si="2"/>
        <v>17291801.239999995</v>
      </c>
    </row>
    <row r="30" spans="1:7" s="19" customFormat="1" ht="12" x14ac:dyDescent="0.2">
      <c r="A30" s="20" t="s">
        <v>33</v>
      </c>
      <c r="B30" s="21">
        <v>0</v>
      </c>
      <c r="C30" s="21">
        <v>2799075.3899999997</v>
      </c>
      <c r="D30" s="22">
        <f t="shared" si="1"/>
        <v>2799075.3899999997</v>
      </c>
      <c r="E30" s="21">
        <v>2548234.38</v>
      </c>
      <c r="F30" s="21">
        <v>2447126.46</v>
      </c>
      <c r="G30" s="22">
        <f t="shared" si="2"/>
        <v>250841.00999999978</v>
      </c>
    </row>
    <row r="31" spans="1:7" s="19" customFormat="1" ht="12" x14ac:dyDescent="0.2">
      <c r="A31" s="20" t="s">
        <v>34</v>
      </c>
      <c r="B31" s="21">
        <v>13888245.389999999</v>
      </c>
      <c r="C31" s="21">
        <v>559770.52999999933</v>
      </c>
      <c r="D31" s="22">
        <f t="shared" si="1"/>
        <v>14448015.919999998</v>
      </c>
      <c r="E31" s="21">
        <v>11029953.279999999</v>
      </c>
      <c r="F31" s="21">
        <v>10918810.570000002</v>
      </c>
      <c r="G31" s="22">
        <f t="shared" si="2"/>
        <v>3418062.6399999987</v>
      </c>
    </row>
    <row r="32" spans="1:7" s="19" customFormat="1" ht="12" x14ac:dyDescent="0.2">
      <c r="A32" s="20" t="s">
        <v>35</v>
      </c>
      <c r="B32" s="21">
        <v>1518922312.3799996</v>
      </c>
      <c r="C32" s="21">
        <v>-625589024.01999974</v>
      </c>
      <c r="D32" s="22">
        <f t="shared" si="1"/>
        <v>893333288.3599999</v>
      </c>
      <c r="E32" s="21">
        <v>130171986.34</v>
      </c>
      <c r="F32" s="21">
        <v>128361891.08000001</v>
      </c>
      <c r="G32" s="22">
        <f t="shared" si="2"/>
        <v>763161302.01999986</v>
      </c>
    </row>
    <row r="33" spans="1:7" s="19" customFormat="1" ht="12" x14ac:dyDescent="0.2">
      <c r="A33" s="20" t="s">
        <v>36</v>
      </c>
      <c r="B33" s="21">
        <v>6536561971.9700012</v>
      </c>
      <c r="C33" s="21">
        <v>980538638.11999893</v>
      </c>
      <c r="D33" s="22">
        <f t="shared" si="1"/>
        <v>7517100610.0900002</v>
      </c>
      <c r="E33" s="21">
        <v>5427419551.9300003</v>
      </c>
      <c r="F33" s="21">
        <v>5405495881.0100012</v>
      </c>
      <c r="G33" s="22">
        <f t="shared" si="2"/>
        <v>2089681058.1599998</v>
      </c>
    </row>
    <row r="34" spans="1:7" s="19" customFormat="1" ht="12" x14ac:dyDescent="0.2">
      <c r="A34" s="20" t="s">
        <v>37</v>
      </c>
      <c r="B34" s="21">
        <v>6806791977</v>
      </c>
      <c r="C34" s="21">
        <v>262668845.19999218</v>
      </c>
      <c r="D34" s="22">
        <f t="shared" si="1"/>
        <v>7069460822.1999922</v>
      </c>
      <c r="E34" s="21">
        <v>5672079676.6699905</v>
      </c>
      <c r="F34" s="21">
        <v>5182135491.0099888</v>
      </c>
      <c r="G34" s="22">
        <f t="shared" si="2"/>
        <v>1397381145.5300016</v>
      </c>
    </row>
    <row r="35" spans="1:7" s="19" customFormat="1" ht="12" x14ac:dyDescent="0.2">
      <c r="A35" s="20" t="s">
        <v>38</v>
      </c>
      <c r="B35" s="21">
        <v>876991153.10000002</v>
      </c>
      <c r="C35" s="21">
        <v>-75685090.340000153</v>
      </c>
      <c r="D35" s="22">
        <f t="shared" si="1"/>
        <v>801306062.75999987</v>
      </c>
      <c r="E35" s="21">
        <v>385556071.50999999</v>
      </c>
      <c r="F35" s="21">
        <v>385556070.71999997</v>
      </c>
      <c r="G35" s="22">
        <f t="shared" si="2"/>
        <v>415749991.24999988</v>
      </c>
    </row>
    <row r="36" spans="1:7" s="19" customFormat="1" ht="12" x14ac:dyDescent="0.2">
      <c r="A36" s="20" t="s">
        <v>39</v>
      </c>
      <c r="B36" s="21">
        <v>372304243.94</v>
      </c>
      <c r="C36" s="21">
        <v>3327000</v>
      </c>
      <c r="D36" s="22">
        <f t="shared" si="1"/>
        <v>375631243.94</v>
      </c>
      <c r="E36" s="21">
        <v>280711778.75</v>
      </c>
      <c r="F36" s="21">
        <v>280027130.88</v>
      </c>
      <c r="G36" s="22">
        <f t="shared" si="2"/>
        <v>94919465.189999998</v>
      </c>
    </row>
    <row r="37" spans="1:7" s="19" customFormat="1" ht="12" x14ac:dyDescent="0.2">
      <c r="A37" s="20" t="s">
        <v>40</v>
      </c>
      <c r="B37" s="21">
        <v>35707618.229999997</v>
      </c>
      <c r="C37" s="21">
        <v>2400000</v>
      </c>
      <c r="D37" s="22">
        <f t="shared" si="1"/>
        <v>38107618.229999997</v>
      </c>
      <c r="E37" s="21">
        <v>27392775.600000001</v>
      </c>
      <c r="F37" s="21">
        <v>27161030.400000002</v>
      </c>
      <c r="G37" s="22">
        <f t="shared" si="2"/>
        <v>10714842.629999995</v>
      </c>
    </row>
    <row r="38" spans="1:7" s="19" customFormat="1" ht="12" x14ac:dyDescent="0.2">
      <c r="A38" s="20" t="s">
        <v>41</v>
      </c>
      <c r="B38" s="21">
        <v>20029658</v>
      </c>
      <c r="C38" s="21">
        <v>0</v>
      </c>
      <c r="D38" s="22">
        <f t="shared" si="1"/>
        <v>20029658</v>
      </c>
      <c r="E38" s="21">
        <v>13875827.83</v>
      </c>
      <c r="F38" s="21">
        <v>13732320.83</v>
      </c>
      <c r="G38" s="22">
        <f t="shared" si="2"/>
        <v>6153830.1699999999</v>
      </c>
    </row>
    <row r="39" spans="1:7" s="19" customFormat="1" ht="12" x14ac:dyDescent="0.2">
      <c r="A39" s="20" t="s">
        <v>42</v>
      </c>
      <c r="B39" s="21">
        <v>1742796973</v>
      </c>
      <c r="C39" s="21">
        <v>85000</v>
      </c>
      <c r="D39" s="22">
        <f t="shared" si="1"/>
        <v>1742881973</v>
      </c>
      <c r="E39" s="21">
        <v>982394402</v>
      </c>
      <c r="F39" s="21">
        <v>982309402</v>
      </c>
      <c r="G39" s="22">
        <f t="shared" si="2"/>
        <v>760487571</v>
      </c>
    </row>
    <row r="40" spans="1:7" s="19" customFormat="1" ht="12" x14ac:dyDescent="0.2">
      <c r="A40" s="20" t="s">
        <v>43</v>
      </c>
      <c r="B40" s="21">
        <v>41952044.859999999</v>
      </c>
      <c r="C40" s="21">
        <v>3188298.4800000042</v>
      </c>
      <c r="D40" s="22">
        <f t="shared" si="1"/>
        <v>45140343.340000004</v>
      </c>
      <c r="E40" s="21">
        <v>29674908.690000005</v>
      </c>
      <c r="F40" s="21">
        <v>29347276.910000004</v>
      </c>
      <c r="G40" s="22">
        <f t="shared" si="2"/>
        <v>15465434.649999999</v>
      </c>
    </row>
    <row r="41" spans="1:7" s="19" customFormat="1" ht="12" x14ac:dyDescent="0.2">
      <c r="A41" s="20" t="s">
        <v>44</v>
      </c>
      <c r="B41" s="21">
        <v>36105787.670000002</v>
      </c>
      <c r="C41" s="21">
        <v>3117882.3999999985</v>
      </c>
      <c r="D41" s="22">
        <f t="shared" si="1"/>
        <v>39223670.07</v>
      </c>
      <c r="E41" s="21">
        <v>24906222.960000001</v>
      </c>
      <c r="F41" s="21">
        <v>24567653.780000001</v>
      </c>
      <c r="G41" s="22">
        <f t="shared" si="2"/>
        <v>14317447.109999999</v>
      </c>
    </row>
    <row r="42" spans="1:7" s="19" customFormat="1" ht="12" x14ac:dyDescent="0.2">
      <c r="A42" s="20" t="s">
        <v>45</v>
      </c>
      <c r="B42" s="21">
        <v>1749653036</v>
      </c>
      <c r="C42" s="21">
        <v>-263836443.76999974</v>
      </c>
      <c r="D42" s="22">
        <f t="shared" si="1"/>
        <v>1485816592.2300003</v>
      </c>
      <c r="E42" s="21">
        <v>1014725594.33</v>
      </c>
      <c r="F42" s="21">
        <v>1012402212.63</v>
      </c>
      <c r="G42" s="22">
        <f t="shared" si="2"/>
        <v>471090997.90000021</v>
      </c>
    </row>
    <row r="43" spans="1:7" s="19" customFormat="1" ht="12" x14ac:dyDescent="0.2">
      <c r="A43" s="23" t="s">
        <v>46</v>
      </c>
      <c r="B43" s="24">
        <v>51712934.919999994</v>
      </c>
      <c r="C43" s="24">
        <v>10837548.960000008</v>
      </c>
      <c r="D43" s="25">
        <f t="shared" si="1"/>
        <v>62550483.880000003</v>
      </c>
      <c r="E43" s="24">
        <v>41702021.109999985</v>
      </c>
      <c r="F43" s="24">
        <v>41205333.399999991</v>
      </c>
      <c r="G43" s="25">
        <f t="shared" si="2"/>
        <v>20848462.770000018</v>
      </c>
    </row>
    <row r="44" spans="1:7" s="19" customFormat="1" ht="6.75" customHeight="1" x14ac:dyDescent="0.2">
      <c r="A44" s="20"/>
      <c r="B44" s="22"/>
      <c r="C44" s="22"/>
      <c r="D44" s="22"/>
      <c r="E44" s="22"/>
      <c r="F44" s="22"/>
      <c r="G44" s="22"/>
    </row>
    <row r="45" spans="1:7" s="19" customFormat="1" ht="12" x14ac:dyDescent="0.2">
      <c r="A45" s="26" t="s">
        <v>47</v>
      </c>
      <c r="B45" s="27">
        <f t="shared" ref="B45:G45" si="3">SUM(B46:B60)</f>
        <v>30860589553</v>
      </c>
      <c r="C45" s="27">
        <f t="shared" si="3"/>
        <v>3940240538.7500067</v>
      </c>
      <c r="D45" s="27">
        <f t="shared" si="3"/>
        <v>34800830091.750008</v>
      </c>
      <c r="E45" s="27">
        <f t="shared" si="3"/>
        <v>23478235542.530006</v>
      </c>
      <c r="F45" s="27">
        <f t="shared" si="3"/>
        <v>23374931523.250008</v>
      </c>
      <c r="G45" s="27">
        <f t="shared" si="3"/>
        <v>11322594549.219995</v>
      </c>
    </row>
    <row r="46" spans="1:7" s="19" customFormat="1" ht="12" x14ac:dyDescent="0.2">
      <c r="A46" s="20" t="s">
        <v>14</v>
      </c>
      <c r="B46" s="21">
        <v>0</v>
      </c>
      <c r="C46" s="21">
        <v>469000</v>
      </c>
      <c r="D46" s="22">
        <f t="shared" ref="D46:D60" si="4">B46+C46</f>
        <v>469000</v>
      </c>
      <c r="E46" s="21">
        <v>469000</v>
      </c>
      <c r="F46" s="21">
        <v>469000</v>
      </c>
      <c r="G46" s="22">
        <f t="shared" ref="G46:G60" si="5">D46-E46</f>
        <v>0</v>
      </c>
    </row>
    <row r="47" spans="1:7" s="19" customFormat="1" ht="12" x14ac:dyDescent="0.2">
      <c r="A47" s="20" t="s">
        <v>17</v>
      </c>
      <c r="B47" s="21">
        <v>261699999.99999997</v>
      </c>
      <c r="C47" s="21">
        <v>292484790.29999983</v>
      </c>
      <c r="D47" s="22">
        <f t="shared" si="4"/>
        <v>554184790.29999983</v>
      </c>
      <c r="E47" s="21">
        <v>143152646.44999999</v>
      </c>
      <c r="F47" s="21">
        <v>139055666.45000002</v>
      </c>
      <c r="G47" s="22">
        <f t="shared" si="5"/>
        <v>411032143.84999985</v>
      </c>
    </row>
    <row r="48" spans="1:7" s="19" customFormat="1" ht="12" x14ac:dyDescent="0.2">
      <c r="A48" s="20" t="s">
        <v>18</v>
      </c>
      <c r="B48" s="21">
        <v>0</v>
      </c>
      <c r="C48" s="21">
        <v>1009148556.77</v>
      </c>
      <c r="D48" s="22">
        <f t="shared" si="4"/>
        <v>1009148556.77</v>
      </c>
      <c r="E48" s="21">
        <v>761277222.68000007</v>
      </c>
      <c r="F48" s="21">
        <v>761277222.68000007</v>
      </c>
      <c r="G48" s="22">
        <f t="shared" si="5"/>
        <v>247871334.08999991</v>
      </c>
    </row>
    <row r="49" spans="1:7" s="19" customFormat="1" ht="12" x14ac:dyDescent="0.2">
      <c r="A49" s="20" t="s">
        <v>19</v>
      </c>
      <c r="B49" s="21">
        <v>0</v>
      </c>
      <c r="C49" s="21">
        <v>32171396.399999999</v>
      </c>
      <c r="D49" s="22">
        <f t="shared" si="4"/>
        <v>32171396.399999999</v>
      </c>
      <c r="E49" s="21">
        <v>19783858</v>
      </c>
      <c r="F49" s="21">
        <v>19783858</v>
      </c>
      <c r="G49" s="22">
        <f t="shared" si="5"/>
        <v>12387538.399999999</v>
      </c>
    </row>
    <row r="50" spans="1:7" s="19" customFormat="1" ht="12" x14ac:dyDescent="0.2">
      <c r="A50" s="20" t="s">
        <v>21</v>
      </c>
      <c r="B50" s="21">
        <v>0</v>
      </c>
      <c r="C50" s="21">
        <v>2250000</v>
      </c>
      <c r="D50" s="22">
        <f t="shared" si="4"/>
        <v>2250000</v>
      </c>
      <c r="E50" s="21">
        <v>298200</v>
      </c>
      <c r="F50" s="21">
        <v>243000</v>
      </c>
      <c r="G50" s="22">
        <f t="shared" si="5"/>
        <v>1951800</v>
      </c>
    </row>
    <row r="51" spans="1:7" s="19" customFormat="1" ht="12" x14ac:dyDescent="0.2">
      <c r="A51" s="20" t="s">
        <v>22</v>
      </c>
      <c r="B51" s="21">
        <v>0</v>
      </c>
      <c r="C51" s="21">
        <v>41965946.420000002</v>
      </c>
      <c r="D51" s="22">
        <f t="shared" si="4"/>
        <v>41965946.420000002</v>
      </c>
      <c r="E51" s="21">
        <v>26317009.93</v>
      </c>
      <c r="F51" s="21">
        <v>24669081.679999992</v>
      </c>
      <c r="G51" s="22">
        <f t="shared" si="5"/>
        <v>15648936.490000002</v>
      </c>
    </row>
    <row r="52" spans="1:7" s="19" customFormat="1" ht="12" x14ac:dyDescent="0.2">
      <c r="A52" s="20" t="s">
        <v>23</v>
      </c>
      <c r="B52" s="21">
        <v>0</v>
      </c>
      <c r="C52" s="21">
        <v>13500000</v>
      </c>
      <c r="D52" s="22">
        <f t="shared" si="4"/>
        <v>13500000</v>
      </c>
      <c r="E52" s="21">
        <v>0</v>
      </c>
      <c r="F52" s="21">
        <v>0</v>
      </c>
      <c r="G52" s="22">
        <f t="shared" si="5"/>
        <v>13500000</v>
      </c>
    </row>
    <row r="53" spans="1:7" s="19" customFormat="1" ht="12" x14ac:dyDescent="0.2">
      <c r="A53" s="20" t="s">
        <v>24</v>
      </c>
      <c r="B53" s="21">
        <v>15287618082.999998</v>
      </c>
      <c r="C53" s="21">
        <v>196196116.04000282</v>
      </c>
      <c r="D53" s="22">
        <f t="shared" si="4"/>
        <v>15483814199.040001</v>
      </c>
      <c r="E53" s="21">
        <v>11090992703.840006</v>
      </c>
      <c r="F53" s="21">
        <v>11013893011.430008</v>
      </c>
      <c r="G53" s="22">
        <f t="shared" si="5"/>
        <v>4392821495.199995</v>
      </c>
    </row>
    <row r="54" spans="1:7" s="19" customFormat="1" ht="12" x14ac:dyDescent="0.2">
      <c r="A54" s="20" t="s">
        <v>25</v>
      </c>
      <c r="B54" s="21">
        <v>0</v>
      </c>
      <c r="C54" s="21">
        <v>632000</v>
      </c>
      <c r="D54" s="22">
        <f t="shared" si="4"/>
        <v>632000</v>
      </c>
      <c r="E54" s="21">
        <v>614251.88</v>
      </c>
      <c r="F54" s="21">
        <v>610786.88</v>
      </c>
      <c r="G54" s="22">
        <f t="shared" si="5"/>
        <v>17748.119999999995</v>
      </c>
    </row>
    <row r="55" spans="1:7" s="19" customFormat="1" ht="12" x14ac:dyDescent="0.2">
      <c r="A55" s="20" t="s">
        <v>26</v>
      </c>
      <c r="B55" s="21">
        <v>3061095227.4899993</v>
      </c>
      <c r="C55" s="21">
        <v>359218027.06000137</v>
      </c>
      <c r="D55" s="22">
        <f t="shared" si="4"/>
        <v>3420313254.5500007</v>
      </c>
      <c r="E55" s="21">
        <v>731436559.96999955</v>
      </c>
      <c r="F55" s="21">
        <v>711035806.34999955</v>
      </c>
      <c r="G55" s="22">
        <f t="shared" si="5"/>
        <v>2688876694.5800009</v>
      </c>
    </row>
    <row r="56" spans="1:7" s="19" customFormat="1" ht="12" x14ac:dyDescent="0.2">
      <c r="A56" s="20" t="s">
        <v>27</v>
      </c>
      <c r="B56" s="21">
        <v>9380500</v>
      </c>
      <c r="C56" s="21">
        <v>0</v>
      </c>
      <c r="D56" s="22">
        <f t="shared" si="4"/>
        <v>9380500</v>
      </c>
      <c r="E56" s="21">
        <v>0</v>
      </c>
      <c r="F56" s="21">
        <v>0</v>
      </c>
      <c r="G56" s="22">
        <f t="shared" si="5"/>
        <v>9380500</v>
      </c>
    </row>
    <row r="57" spans="1:7" s="19" customFormat="1" ht="12" x14ac:dyDescent="0.2">
      <c r="A57" s="20" t="s">
        <v>32</v>
      </c>
      <c r="B57" s="21">
        <v>0</v>
      </c>
      <c r="C57" s="21">
        <v>37306872.579999998</v>
      </c>
      <c r="D57" s="22">
        <f t="shared" si="4"/>
        <v>37306872.579999998</v>
      </c>
      <c r="E57" s="21">
        <v>22342349.639999997</v>
      </c>
      <c r="F57" s="21">
        <v>22342349.639999997</v>
      </c>
      <c r="G57" s="22">
        <f t="shared" si="5"/>
        <v>14964522.940000001</v>
      </c>
    </row>
    <row r="58" spans="1:7" s="19" customFormat="1" ht="12" x14ac:dyDescent="0.2">
      <c r="A58" s="20" t="s">
        <v>36</v>
      </c>
      <c r="B58" s="21">
        <v>4720106541.999999</v>
      </c>
      <c r="C58" s="21">
        <v>1890041110.8900032</v>
      </c>
      <c r="D58" s="22">
        <f t="shared" si="4"/>
        <v>6610147652.8900023</v>
      </c>
      <c r="E58" s="21">
        <v>4776112541.630003</v>
      </c>
      <c r="F58" s="21">
        <v>4776112541.630003</v>
      </c>
      <c r="G58" s="22">
        <f t="shared" si="5"/>
        <v>1834035111.2599993</v>
      </c>
    </row>
    <row r="59" spans="1:7" s="19" customFormat="1" ht="12" x14ac:dyDescent="0.2">
      <c r="A59" s="20" t="s">
        <v>48</v>
      </c>
      <c r="B59" s="21">
        <v>4906493741.5100002</v>
      </c>
      <c r="C59" s="21">
        <v>38228104.43999958</v>
      </c>
      <c r="D59" s="22">
        <f t="shared" si="4"/>
        <v>4944721845.9499998</v>
      </c>
      <c r="E59" s="21">
        <v>3875930624.2600002</v>
      </c>
      <c r="F59" s="21">
        <v>3875930624.2600002</v>
      </c>
      <c r="G59" s="22">
        <f t="shared" si="5"/>
        <v>1068791221.6899996</v>
      </c>
    </row>
    <row r="60" spans="1:7" s="19" customFormat="1" ht="12" x14ac:dyDescent="0.2">
      <c r="A60" s="20" t="s">
        <v>42</v>
      </c>
      <c r="B60" s="21">
        <v>2614195459</v>
      </c>
      <c r="C60" s="21">
        <v>26628617.849999905</v>
      </c>
      <c r="D60" s="22">
        <f t="shared" si="4"/>
        <v>2640824076.8499999</v>
      </c>
      <c r="E60" s="21">
        <v>2029508574.25</v>
      </c>
      <c r="F60" s="21">
        <v>2029508574.25</v>
      </c>
      <c r="G60" s="22">
        <f t="shared" si="5"/>
        <v>611315502.5999999</v>
      </c>
    </row>
    <row r="61" spans="1:7" s="19" customFormat="1" ht="12" x14ac:dyDescent="0.2">
      <c r="A61" s="28"/>
      <c r="B61" s="22"/>
      <c r="C61" s="22"/>
      <c r="D61" s="22"/>
      <c r="E61" s="22"/>
      <c r="F61" s="22"/>
      <c r="G61" s="22"/>
    </row>
    <row r="62" spans="1:7" s="19" customFormat="1" ht="12" x14ac:dyDescent="0.2">
      <c r="A62" s="29" t="s">
        <v>49</v>
      </c>
      <c r="B62" s="27">
        <f t="shared" ref="B62:G62" si="6">B10+B45</f>
        <v>71673189153.000015</v>
      </c>
      <c r="C62" s="27">
        <f t="shared" si="6"/>
        <v>5413142016.3599987</v>
      </c>
      <c r="D62" s="27">
        <f t="shared" si="6"/>
        <v>77086331169.360016</v>
      </c>
      <c r="E62" s="27">
        <f t="shared" si="6"/>
        <v>51134600673.379997</v>
      </c>
      <c r="F62" s="27">
        <f t="shared" si="6"/>
        <v>50095562266.909988</v>
      </c>
      <c r="G62" s="27">
        <f t="shared" si="6"/>
        <v>25951730495.980003</v>
      </c>
    </row>
    <row r="63" spans="1:7" s="30" customFormat="1" ht="11.25" customHeight="1" x14ac:dyDescent="0.25">
      <c r="A63" s="31"/>
      <c r="B63" s="32"/>
      <c r="C63" s="32"/>
      <c r="D63" s="32"/>
      <c r="E63" s="32"/>
      <c r="F63" s="32"/>
      <c r="G63" s="32"/>
    </row>
    <row r="64" spans="1:7" s="30" customFormat="1" ht="5.25" customHeight="1" x14ac:dyDescent="0.25"/>
    <row r="65" spans="1:7" s="33" customFormat="1" ht="28.5" customHeight="1" x14ac:dyDescent="0.25">
      <c r="A65" s="7" t="s">
        <v>50</v>
      </c>
      <c r="B65" s="7"/>
      <c r="C65" s="7"/>
      <c r="D65" s="7"/>
      <c r="E65" s="7"/>
      <c r="F65" s="7"/>
      <c r="G65" s="7"/>
    </row>
    <row r="66" spans="1:7" s="33" customFormat="1" x14ac:dyDescent="0.25">
      <c r="A66" s="35" t="s">
        <v>51</v>
      </c>
      <c r="B66" s="34"/>
      <c r="C66" s="34"/>
      <c r="D66" s="34"/>
      <c r="E66" s="34"/>
      <c r="F66" s="34"/>
      <c r="G66" s="34"/>
    </row>
    <row r="67" spans="1:7" s="36" customFormat="1" ht="14.25" x14ac:dyDescent="0.2">
      <c r="A67" s="37"/>
      <c r="B67" s="38"/>
      <c r="C67" s="38"/>
      <c r="D67" s="38"/>
      <c r="E67" s="38"/>
      <c r="F67" s="38"/>
      <c r="G67" s="38"/>
    </row>
    <row r="68" spans="1:7" s="36" customFormat="1" ht="14.25" x14ac:dyDescent="0.2">
      <c r="A68" s="37"/>
      <c r="B68" s="38"/>
      <c r="C68" s="38"/>
      <c r="D68" s="38"/>
      <c r="E68" s="38"/>
      <c r="F68" s="38"/>
      <c r="G68" s="38"/>
    </row>
    <row r="69" spans="1:7" s="36" customFormat="1" ht="14.25" x14ac:dyDescent="0.2">
      <c r="A69" s="37"/>
      <c r="B69" s="38"/>
      <c r="C69" s="38"/>
      <c r="D69" s="38"/>
      <c r="E69" s="38"/>
      <c r="F69" s="38"/>
      <c r="G69" s="38"/>
    </row>
    <row r="70" spans="1:7" s="36" customFormat="1" ht="14.25" x14ac:dyDescent="0.2">
      <c r="A70" s="37"/>
      <c r="B70" s="38"/>
      <c r="C70" s="38"/>
      <c r="D70" s="38"/>
      <c r="E70" s="38"/>
      <c r="F70" s="38"/>
      <c r="G70" s="38"/>
    </row>
    <row r="71" spans="1:7" s="36" customFormat="1" ht="14.25" x14ac:dyDescent="0.2">
      <c r="A71" s="37"/>
      <c r="B71" s="39"/>
      <c r="C71" s="39"/>
      <c r="D71" s="39"/>
      <c r="E71" s="39"/>
      <c r="F71" s="39"/>
      <c r="G71" s="39"/>
    </row>
    <row r="72" spans="1:7" s="36" customFormat="1" ht="14.25" x14ac:dyDescent="0.2">
      <c r="A72" s="37"/>
      <c r="B72" s="39"/>
      <c r="C72" s="39"/>
      <c r="D72" s="39"/>
      <c r="E72" s="39"/>
      <c r="F72" s="39"/>
      <c r="G72" s="39"/>
    </row>
    <row r="73" spans="1:7" s="36" customFormat="1" ht="14.25" x14ac:dyDescent="0.2">
      <c r="A73" s="38"/>
      <c r="B73" s="38"/>
      <c r="C73" s="38"/>
      <c r="D73" s="38"/>
      <c r="E73" s="38"/>
      <c r="F73" s="38"/>
      <c r="G73" s="38"/>
    </row>
    <row r="74" spans="1:7" s="40" customFormat="1" x14ac:dyDescent="0.25">
      <c r="A74" s="41"/>
    </row>
    <row r="75" spans="1:7" s="40" customFormat="1" x14ac:dyDescent="0.25"/>
    <row r="76" spans="1:7" s="40" customFormat="1" x14ac:dyDescent="0.25">
      <c r="B76" s="42"/>
      <c r="C76" s="42"/>
      <c r="D76" s="42"/>
      <c r="E76" s="42"/>
      <c r="F76" s="42"/>
      <c r="G76" s="42"/>
    </row>
    <row r="77" spans="1:7" s="40" customFormat="1" x14ac:dyDescent="0.25">
      <c r="B77" s="42"/>
      <c r="C77" s="42"/>
      <c r="D77" s="42"/>
      <c r="E77" s="42"/>
      <c r="F77" s="42"/>
      <c r="G77" s="42"/>
    </row>
    <row r="78" spans="1:7" s="40" customFormat="1" x14ac:dyDescent="0.25">
      <c r="B78" s="42"/>
      <c r="C78" s="42"/>
      <c r="D78" s="42"/>
      <c r="E78" s="42"/>
      <c r="F78" s="42"/>
      <c r="G78" s="42"/>
    </row>
    <row r="79" spans="1:7" s="40" customFormat="1" x14ac:dyDescent="0.25">
      <c r="B79" s="42"/>
      <c r="C79" s="42"/>
      <c r="D79" s="42"/>
      <c r="E79" s="42"/>
      <c r="F79" s="42"/>
      <c r="G79" s="42"/>
    </row>
    <row r="82" spans="2:7" x14ac:dyDescent="0.25">
      <c r="B82" s="44"/>
      <c r="C82" s="44"/>
      <c r="D82" s="44"/>
      <c r="E82" s="44"/>
      <c r="F82" s="44"/>
      <c r="G82" s="44"/>
    </row>
    <row r="83" spans="2:7" x14ac:dyDescent="0.25">
      <c r="B83" s="44"/>
      <c r="C83" s="44"/>
      <c r="D83" s="44"/>
      <c r="E83" s="44"/>
      <c r="F83" s="44"/>
      <c r="G83" s="44"/>
    </row>
  </sheetData>
  <sheetProtection insertRows="0"/>
  <mergeCells count="12">
    <mergeCell ref="F8:F9"/>
    <mergeCell ref="A65:G65"/>
    <mergeCell ref="A2:G2"/>
    <mergeCell ref="A3:G3"/>
    <mergeCell ref="A4:G4"/>
    <mergeCell ref="A5:G5"/>
    <mergeCell ref="A7:A9"/>
    <mergeCell ref="B7:F7"/>
    <mergeCell ref="G7:G9"/>
    <mergeCell ref="B8:B9"/>
    <mergeCell ref="D8:D9"/>
    <mergeCell ref="E8:E9"/>
  </mergeCells>
  <dataValidations count="1">
    <dataValidation type="whole" allowBlank="1" showInputMessage="1" showErrorMessage="1" error="Solo importes sin decimales, por favor." sqref="B10:G62">
      <formula1>-999999999999</formula1>
      <formula2>999999999999</formula2>
    </dataValidation>
  </dataValidations>
  <printOptions horizontalCentered="1"/>
  <pageMargins left="0.39370078740157483" right="0.39370078740157483" top="1.02" bottom="0.78740157480314965" header="0.42" footer="0.27559055118110237"/>
  <pageSetup scale="73" firstPageNumber="158" orientation="landscape" useFirstPageNumber="1" r:id="rId1"/>
  <headerFooter>
    <oddHeader>&amp;C&amp;"Encode Sans Medium,Negrita"&amp;10PODER EJECUTIVO
DEL ESTADO DE TAMAULIPAS&amp;"-,Negrita"&amp;11
&amp;"-,Normal"&amp;G</oddHeader>
    <oddFooter>&amp;C&amp;G
&amp;"Encode Sans Medium,Negrita"&amp;10Anexos</oddFooter>
  </headerFooter>
  <rowBreaks count="1" manualBreakCount="1">
    <brk id="43"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Clasificacion Administrativa </vt:lpstr>
      <vt:lpstr>'Clasificacion Administrativa '!Área_de_impresión</vt:lpstr>
      <vt:lpstr>'Clasificacion Administrativa '!Títulos_a_imprimir</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Eunice Evangelina Barrera Flores </cp:lastModifiedBy>
  <dcterms:modified xsi:type="dcterms:W3CDTF">2023-10-25T17:53:06Z</dcterms:modified>
  <cp:category/>
</cp:coreProperties>
</file>