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pgmas y proyectos de inv. " sheetId="1" r:id="rId1"/>
  </sheets>
  <definedNames>
    <definedName name="______________________bd2" localSheetId="0">#REF!</definedName>
    <definedName name="A_IMPRESIÓN_IM" localSheetId="0">#REF!</definedName>
    <definedName name="aa" localSheetId="0">#REF!</definedName>
    <definedName name="_xlnm.Print_Area" localSheetId="0">'pgmas y proyectos de inv. '!$A$1:$G$69</definedName>
    <definedName name="AS" localSheetId="0">#REF!</definedName>
    <definedName name="_xlnm.Database" localSheetId="0">#REF!</definedName>
    <definedName name="q" localSheetId="0">#REF!</definedName>
    <definedName name="_xlnm.Print_Titles" localSheetId="0">'pgmas y proyectos de inv. '!$1:$7</definedName>
    <definedName name="tt" localSheetId="0">#REF!</definedName>
    <definedName name="VANESSA" localSheetId="0">#REF!</definedName>
    <definedName name="Z_65B94904_9918_453B_8D4A_5E3642501900_.wvu.PrintTitles" localSheetId="0" hidden="1">'pgmas y proyectos de inv. '!$1:$6</definedName>
    <definedName name="Z_6C3CDF40_0DC3_41F2_A664_8DBE6D169CDC_.wvu.PrintTitles" localSheetId="0" hidden="1">'pgmas y proyectos de inv. '!$1:$6</definedName>
  </definedNames>
  <calcPr calcId="145621"/>
</workbook>
</file>

<file path=xl/calcChain.xml><?xml version="1.0" encoding="utf-8"?>
<calcChain xmlns="http://schemas.openxmlformats.org/spreadsheetml/2006/main">
  <c r="B8" i="1" l="1"/>
  <c r="B60" i="1" s="1"/>
  <c r="G59" i="1"/>
  <c r="C59" i="1"/>
  <c r="G58" i="1"/>
  <c r="C58" i="1"/>
  <c r="G57" i="1"/>
  <c r="C57" i="1"/>
  <c r="G56" i="1"/>
  <c r="C56" i="1"/>
  <c r="G55" i="1"/>
  <c r="C55" i="1"/>
  <c r="G54" i="1"/>
  <c r="C54" i="1"/>
  <c r="G53" i="1"/>
  <c r="C53" i="1"/>
  <c r="G52" i="1"/>
  <c r="C52" i="1"/>
  <c r="G51" i="1"/>
  <c r="C51" i="1"/>
  <c r="G50" i="1"/>
  <c r="C50" i="1"/>
  <c r="G49" i="1"/>
  <c r="C49" i="1"/>
  <c r="G48" i="1"/>
  <c r="C48" i="1"/>
  <c r="G47" i="1"/>
  <c r="C47" i="1"/>
  <c r="G46" i="1"/>
  <c r="C46" i="1"/>
  <c r="G45" i="1"/>
  <c r="C45" i="1"/>
  <c r="G44" i="1"/>
  <c r="C44" i="1"/>
  <c r="G43" i="1"/>
  <c r="C43" i="1"/>
  <c r="G42" i="1"/>
  <c r="C42" i="1"/>
  <c r="G41" i="1"/>
  <c r="C41" i="1"/>
  <c r="G40" i="1"/>
  <c r="C40" i="1"/>
  <c r="G39" i="1"/>
  <c r="C39" i="1"/>
  <c r="G38" i="1"/>
  <c r="C38" i="1"/>
  <c r="G37" i="1"/>
  <c r="C37" i="1"/>
  <c r="G36" i="1"/>
  <c r="C36" i="1"/>
  <c r="G35" i="1"/>
  <c r="C35" i="1"/>
  <c r="G34" i="1"/>
  <c r="C34" i="1"/>
  <c r="G33" i="1"/>
  <c r="C33" i="1"/>
  <c r="G32" i="1"/>
  <c r="C32" i="1"/>
  <c r="G31" i="1"/>
  <c r="C31" i="1"/>
  <c r="G30" i="1"/>
  <c r="C30" i="1"/>
  <c r="G29" i="1"/>
  <c r="C29" i="1"/>
  <c r="G28" i="1"/>
  <c r="C28" i="1"/>
  <c r="G27" i="1"/>
  <c r="C27" i="1"/>
  <c r="G26" i="1"/>
  <c r="C26" i="1"/>
  <c r="G25" i="1"/>
  <c r="C25" i="1"/>
  <c r="G24" i="1"/>
  <c r="C24" i="1"/>
  <c r="G23" i="1"/>
  <c r="C23" i="1"/>
  <c r="G22" i="1"/>
  <c r="C22" i="1"/>
  <c r="G21" i="1"/>
  <c r="C21" i="1"/>
  <c r="G20" i="1"/>
  <c r="C20" i="1"/>
  <c r="G19" i="1"/>
  <c r="C19" i="1"/>
  <c r="G18" i="1"/>
  <c r="C18" i="1"/>
  <c r="G17" i="1"/>
  <c r="C17" i="1"/>
  <c r="G16" i="1"/>
  <c r="C16" i="1"/>
  <c r="G15" i="1"/>
  <c r="C15" i="1"/>
  <c r="G14" i="1"/>
  <c r="C14" i="1"/>
  <c r="G13" i="1"/>
  <c r="C13" i="1"/>
  <c r="G12" i="1"/>
  <c r="C12" i="1"/>
  <c r="G11" i="1"/>
  <c r="C11" i="1"/>
  <c r="G10" i="1"/>
  <c r="G8" i="1" s="1"/>
  <c r="G60" i="1" s="1"/>
  <c r="C10" i="1"/>
  <c r="F8" i="1"/>
  <c r="F60" i="1" s="1"/>
  <c r="E8" i="1"/>
  <c r="E60" i="1" s="1"/>
  <c r="D8" i="1"/>
  <c r="D60" i="1" s="1"/>
  <c r="C8" i="1"/>
  <c r="C60" i="1" s="1"/>
</calcChain>
</file>

<file path=xl/sharedStrings.xml><?xml version="1.0" encoding="utf-8"?>
<sst xmlns="http://schemas.openxmlformats.org/spreadsheetml/2006/main" count="65" uniqueCount="65">
  <si>
    <t xml:space="preserve">Programas y Proyectos de Inversión </t>
  </si>
  <si>
    <t>Del 1 de Enero al 30 de Junio de 2023</t>
  </si>
  <si>
    <t>(Cifras en Pesos)</t>
  </si>
  <si>
    <t xml:space="preserve">Concepto </t>
  </si>
  <si>
    <t>Egresos</t>
  </si>
  <si>
    <t>Subejercicio</t>
  </si>
  <si>
    <t>Aprobado</t>
  </si>
  <si>
    <t>Ampliaciones/ (Reducciones)</t>
  </si>
  <si>
    <t>Modificado</t>
  </si>
  <si>
    <t>Devengado</t>
  </si>
  <si>
    <t>Pagado</t>
  </si>
  <si>
    <t>Programas</t>
  </si>
  <si>
    <t>ACTIVIDADES DE APOYO ADMINISTRATIVO EDUCACIÓN.</t>
  </si>
  <si>
    <t>ACTIVIDADES DE APOYO ADMINISTRATIVO FINANZAS.</t>
  </si>
  <si>
    <t>ACTIVIDADES DE APOYO ADMINISTRATIVO SEGURIDAD PÚBLICA.</t>
  </si>
  <si>
    <t>ACTIVIDADES DE APOYO ADMINISTRATIVO URBANO Y MEDIO AMBIENTE.</t>
  </si>
  <si>
    <t>ALIMENTANDO TU BIENESTAR</t>
  </si>
  <si>
    <t>ATENCION A VICTIMAS DEL DELITO</t>
  </si>
  <si>
    <t>COMEDORES DE BIENESTAR</t>
  </si>
  <si>
    <t>CONDUCCIÓN DE LA POLÍTICA DE APOYO ADMINISTRATIVO ESTATAL</t>
  </si>
  <si>
    <t>CONDUCCIÓN DE LA POLÍTICA DE FINANZAS PÚBLICAS</t>
  </si>
  <si>
    <t>CONDUCCIÓN DE LA POLÍTICA DE SEGURIDAD PÚBLICA</t>
  </si>
  <si>
    <t>CONDUCCIÓN DE LA POLÍTICA EDUCATIVA.</t>
  </si>
  <si>
    <t>CONDUCCIÓN DE LA POLÍTICA EN MATERIA TURÍSTICA</t>
  </si>
  <si>
    <t>CONDUCCIÓN DE LA POLÍTICA RURAL.</t>
  </si>
  <si>
    <t>CONDUCCIÓN DE LA POLÍTICA URBANA Y DE MEDIO AMBIENTE.</t>
  </si>
  <si>
    <t>COORDINACIÓN ESTATAL DE PROTECCIÓN CIVIL.</t>
  </si>
  <si>
    <t>DESARROLLO DE OBRA PÚBLICA.</t>
  </si>
  <si>
    <t>DETECCION Y PREVENCION</t>
  </si>
  <si>
    <t>DISEÑO Y CONDUCCIÓN DE LA POLÍTICA INTERIOR DEL ESTADO.</t>
  </si>
  <si>
    <t>ENSEÑANZA BÁSICA.</t>
  </si>
  <si>
    <t>FIDEICOMISOS DE FINANZAS</t>
  </si>
  <si>
    <t>FONDEN</t>
  </si>
  <si>
    <t>INFRAESTRUCTURA DE AGUA POTABLE, DRENAJE Y TRATAMIENTO</t>
  </si>
  <si>
    <t>INSPECCIÓN Y VIGILANCIA DE ACTIVIDADES SOSTENIBLES.</t>
  </si>
  <si>
    <t>INVERSIÓN EN INFRAESTRUCTURA PARA EL DESARROLLO SOSTENIBLE</t>
  </si>
  <si>
    <t>MODERNIZACIÓN DE LA INFRAESTRUCTURA DE LA COMISIÓN Y BIODIVERSIDAD DE TAMAULIPAS</t>
  </si>
  <si>
    <t>OTROS PROYECTOS DE INFRAESTRUCTURA</t>
  </si>
  <si>
    <t>OTROS PROYECTOS DE INFRAESTRUCTURA GUBERNAMENTAL</t>
  </si>
  <si>
    <t>OTROS PROYECTOS DE INFRAESTRUCTURA SOCIAL</t>
  </si>
  <si>
    <t>PLAN DE APOYO A MUNICIPIO</t>
  </si>
  <si>
    <t>PLANEACIÓN Y CONDUCCIÓN DE LAS POLÍTICAS PÚBLICAS DEL PODER EJECUTIVO.</t>
  </si>
  <si>
    <t>PROGRAMA DE APOYO A LA INFRAESTRUCTURA HIDROAGRÍCOLA.</t>
  </si>
  <si>
    <t>PROGRAMA DE AUDITORÍA Y CONTROL</t>
  </si>
  <si>
    <t>PROGRAMA DE JORNADAS PARA MEJORAMIENTO AMBIENTAL.</t>
  </si>
  <si>
    <t>PROGRAMA DE PROMOCIÓN TURÍSTICA.</t>
  </si>
  <si>
    <t>PROYECTOS DE EQUIPAMIENTO URBANO Y CONSTRUCCIÓN DE VIALIDADES</t>
  </si>
  <si>
    <t>PROYECTOS DE INFRAESTRUCTURA DE SALUD</t>
  </si>
  <si>
    <t>PROYECTOS DE INFRAESTRUCTURA DE TURISMO</t>
  </si>
  <si>
    <t>PROYECTOS DE INFRAESTRUCTURA DEL DEPORTE</t>
  </si>
  <si>
    <t>PROYECTOS DE INFRAESTRUCTURA DEL SECTOR CULTURA</t>
  </si>
  <si>
    <t>PROYECTOS DE INFRAESTRUCTURA DEL SECTOR EDUCATIVO</t>
  </si>
  <si>
    <t>PROYECTOS DE INFRAESTRUCTURA GUBERNAMENTAL DE SEGURIDAD PÚBLICA</t>
  </si>
  <si>
    <t>PROYECTOS DE INVERSIÓN EN ZONAS DE ATENCIÓN PRIORITARIA Y POBREZA EXTREMA</t>
  </si>
  <si>
    <t>RECONSTRUCCIÓN Y CONSERVACIÓN DE CARRETERAS Y CAMINOS RURALES</t>
  </si>
  <si>
    <t>REGISTRO CIVIL.</t>
  </si>
  <si>
    <t>SERVICIO DE ENERGÍA</t>
  </si>
  <si>
    <t>SERVICIOS AL CONTRIBUYENTE.</t>
  </si>
  <si>
    <t>SERVICIOS DE DESARROLLO, ADMINISTRACIÓN, OPERACIÓN Y LOGÍSTICA DE INFRAESTRUCTURA INDUSTRIAL Y DE SERVICIOS</t>
  </si>
  <si>
    <t>SERVICIOS PORTUARIOS</t>
  </si>
  <si>
    <t>SISTEMA ESTATAL DE SEGURIDAD PÚBLICA</t>
  </si>
  <si>
    <t>SUPERVISIÓN E INSPECCIÓN DE OBRA PÚBLICA.</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</si>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</sst>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 ;\-0\ "/>
  </numFmts>
  <fonts count="14" x14ac:knownFonts="1">
    <font>
      <sz val="10"/>
      <color theme="1"/>
      <name val="Arial"/>
      <family val="2"/>
    </font>
    <font>
      <sz val="11"/>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color theme="1"/>
      <name val="Helvetica"/>
      <family val="2"/>
    </font>
    <font>
      <b/>
      <sz val="10"/>
      <color theme="0"/>
      <name val="Calibri"/>
      <family val="2"/>
      <scheme val="minor"/>
    </font>
    <font>
      <sz val="10"/>
      <color theme="0"/>
      <name val="Encode Sans"/>
      <family val="2"/>
    </font>
    <font>
      <sz val="10"/>
      <color theme="1"/>
      <name val="Encode Sans Expanded SemiBold"/>
      <family val="2"/>
    </font>
    <font>
      <sz val="11"/>
      <color theme="1"/>
      <name val="Encode Sans Expanded SemiBold"/>
      <family val="2"/>
    </font>
    <font>
      <b/>
      <sz val="7"/>
      <name val="Encode Sans Expanded SemiBold"/>
      <family val="2"/>
    </font>
    <font>
      <b/>
      <sz val="10"/>
      <name val="Encode Sans Expanded SemiBold"/>
      <family val="2"/>
    </font>
    <font>
      <sz val="10"/>
      <name val="Encode Sans Expanded SemiBold"/>
      <family val="2"/>
    </font>
  </fonts>
  <fills count="6">
    <fill>
      <patternFill patternType="none"/>
    </fill>
    <fill>
      <patternFill patternType="gray125"/>
    </fill>
    <fill>
      <patternFill patternType="solid">
        <fgColor rgb="FFAB003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11">
    <border>
      <left/>
      <right/>
      <top/>
      <bottom/>
      <diagonal/>
    </border>
    <border>
      <left style="thin">
        <color auto="1"/>
      </left>
      <right/>
      <top style="thin">
        <color auto="1"/>
      </top>
      <bottom style="thin">
        <color rgb="FFBFBFBF"/>
      </bottom>
      <diagonal/>
    </border>
    <border>
      <left style="thin">
        <color auto="1"/>
      </left>
      <right style="thin">
        <color rgb="FFBFBFBF"/>
      </right>
      <top style="thin">
        <color auto="1"/>
      </top>
      <bottom style="thin">
        <color auto="1"/>
      </bottom>
      <diagonal/>
    </border>
    <border>
      <left style="thin">
        <color rgb="FFBFBFBF"/>
      </left>
      <right style="thin">
        <color rgb="FFBFBFBF"/>
      </right>
      <top style="thin">
        <color auto="1"/>
      </top>
      <bottom style="thin">
        <color auto="1"/>
      </bottom>
      <diagonal/>
    </border>
    <border>
      <left style="thin">
        <color rgb="FFBFBFBF"/>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rgb="FFBFBFBF"/>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13" fillId="0" borderId="0" xfId="0" applyFont="1" applyBorder="1"/>
    <xf numFmtId="0" fontId="10" fillId="0" borderId="0" xfId="0" applyFont="1"/>
    <xf numFmtId="0" fontId="9" fillId="0" borderId="0" xfId="0" applyFont="1"/>
    <xf numFmtId="0" fontId="8" fillId="0" borderId="0" xfId="0" applyFont="1"/>
    <xf numFmtId="37" fontId="7" fillId="2" borderId="5" xfId="1" applyNumberFormat="1" applyFont="1" applyFill="1" applyBorder="1" applyAlignment="1" applyProtection="1">
      <alignment horizontal="center" vertical="center"/>
    </xf>
    <xf numFmtId="37" fontId="7" fillId="2" borderId="5" xfId="1" applyNumberFormat="1" applyFont="1" applyFill="1" applyBorder="1" applyAlignment="1" applyProtection="1">
      <alignment horizontal="center" wrapText="1"/>
    </xf>
    <xf numFmtId="37" fontId="7" fillId="2" borderId="7" xfId="1" applyNumberFormat="1" applyFont="1" applyFill="1" applyBorder="1" applyAlignment="1" applyProtection="1">
      <alignment horizontal="center" vertical="center"/>
    </xf>
    <xf numFmtId="0" fontId="6" fillId="0" borderId="0" xfId="0" applyFont="1"/>
    <xf numFmtId="0" fontId="5" fillId="0" borderId="8" xfId="0" applyFont="1" applyBorder="1"/>
    <xf numFmtId="0" fontId="5" fillId="0" borderId="0" xfId="0" applyFont="1" applyBorder="1"/>
    <xf numFmtId="0" fontId="5" fillId="0" borderId="9" xfId="0" applyFont="1" applyBorder="1"/>
    <xf numFmtId="0" fontId="4" fillId="0" borderId="0" xfId="0" applyFont="1" applyAlignment="1">
      <alignment vertical="center"/>
    </xf>
    <xf numFmtId="0" fontId="4" fillId="3" borderId="7" xfId="0" applyFont="1" applyFill="1" applyBorder="1" applyAlignment="1">
      <alignment vertical="center" wrapText="1"/>
    </xf>
    <xf numFmtId="3" fontId="4" fillId="3" borderId="5" xfId="0" applyNumberFormat="1" applyFont="1" applyFill="1" applyBorder="1" applyAlignment="1">
      <alignment vertical="center"/>
    </xf>
    <xf numFmtId="0" fontId="5" fillId="0" borderId="0" xfId="0" applyFont="1" applyAlignment="1">
      <alignment vertical="center"/>
    </xf>
    <xf numFmtId="0" fontId="5" fillId="4" borderId="10" xfId="0" applyFont="1" applyFill="1" applyBorder="1" applyAlignment="1">
      <alignment horizontal="left" vertical="center"/>
    </xf>
    <xf numFmtId="3" fontId="5" fillId="0" borderId="10" xfId="0" applyNumberFormat="1" applyFont="1" applyBorder="1" applyAlignment="1">
      <alignment vertical="center"/>
    </xf>
    <xf numFmtId="0" fontId="5" fillId="0" borderId="10" xfId="0" applyFont="1" applyFill="1" applyBorder="1" applyAlignment="1">
      <alignment horizontal="left" vertical="center" wrapText="1" indent="4"/>
    </xf>
    <xf numFmtId="3" fontId="5" fillId="0" borderId="10" xfId="1" applyNumberFormat="1" applyFont="1" applyBorder="1" applyAlignment="1">
      <alignment vertical="center"/>
    </xf>
    <xf numFmtId="0" fontId="4" fillId="5" borderId="5" xfId="0" applyFont="1" applyFill="1" applyBorder="1" applyAlignment="1">
      <alignment vertical="center"/>
    </xf>
    <xf numFmtId="3" fontId="4" fillId="5" borderId="5" xfId="1" applyNumberFormat="1" applyFont="1" applyFill="1" applyBorder="1" applyAlignment="1">
      <alignment vertical="center"/>
    </xf>
    <xf numFmtId="0" fontId="3" fillId="0" borderId="0" xfId="0" applyFont="1" applyFill="1" applyBorder="1" applyAlignment="1" applyProtection="1">
      <alignment vertical="center"/>
    </xf>
    <xf numFmtId="0" fontId="2" fillId="0" borderId="0" xfId="0" applyFont="1"/>
    <xf numFmtId="164" fontId="1" fillId="0" borderId="0" xfId="1" applyNumberFormat="1" applyFont="1"/>
    <xf numFmtId="3" fontId="1" fillId="0" borderId="0" xfId="0" applyNumberFormat="1" applyFont="1"/>
    <xf numFmtId="0" fontId="1" fillId="0" borderId="0" xfId="0" applyFont="1"/>
    <xf numFmtId="0" fontId="3" fillId="0" borderId="0" xfId="0" applyFont="1" applyAlignment="1">
      <alignment horizontal="left" vertical="center" wrapText="1"/>
    </xf>
    <xf numFmtId="165" fontId="12" fillId="0" borderId="0" xfId="1" applyNumberFormat="1" applyFont="1" applyFill="1" applyBorder="1" applyAlignment="1" applyProtection="1">
      <alignment horizontal="center" vertical="center"/>
    </xf>
    <xf numFmtId="37" fontId="11" fillId="0" borderId="0" xfId="1" applyNumberFormat="1" applyFont="1" applyFill="1" applyBorder="1" applyAlignment="1" applyProtection="1">
      <alignment horizont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37" fontId="7" fillId="2" borderId="2" xfId="1" applyNumberFormat="1" applyFont="1" applyFill="1" applyBorder="1" applyAlignment="1" applyProtection="1">
      <alignment horizontal="center"/>
    </xf>
    <xf numFmtId="37" fontId="7" fillId="2" borderId="3" xfId="1" applyNumberFormat="1" applyFont="1" applyFill="1" applyBorder="1" applyAlignment="1" applyProtection="1">
      <alignment horizontal="center"/>
    </xf>
    <xf numFmtId="37" fontId="7" fillId="2" borderId="4" xfId="1" applyNumberFormat="1" applyFont="1" applyFill="1" applyBorder="1" applyAlignment="1" applyProtection="1">
      <alignment horizontal="center"/>
    </xf>
    <xf numFmtId="37" fontId="7" fillId="2" borderId="5"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133350</xdr:rowOff>
    </xdr:from>
    <xdr:to>
      <xdr:col>0</xdr:col>
      <xdr:colOff>2386963</xdr:colOff>
      <xdr:row>3</xdr:row>
      <xdr:rowOff>5625</xdr:rowOff>
    </xdr:to>
    <xdr:pic>
      <xdr:nvPicPr>
        <xdr:cNvPr id="2" name="Imagen 1">
          <a:extLst>
            <a:ext uri="{FF2B5EF4-FFF2-40B4-BE49-F238E27FC236}">
              <a16:creationId xmlns="" xmlns:r="http://schemas.openxmlformats.org/officeDocument/2006/relationships" xmlns:a14="http://schemas.microsoft.com/office/drawing/2010/main" xmlns:a16="http://schemas.microsoft.com/office/drawing/2014/main" id="{7f2dafc7-513b-4c42-af60-cf79539d739e}"/>
            </a:ext>
          </a:extLst>
        </xdr:cNvPr>
        <xdr:cNvPicPr>
          <a:picLocks noChangeAspect="1"/>
        </xdr:cNvPicPr>
      </xdr:nvPicPr>
      <xdr:blipFill>
        <a:blip xmlns:r="http://schemas.openxmlformats.org/officeDocument/2006/relationships" r:embed="rId1"/>
        <a:srcRect l="3007" t="5952"/>
        <a:stretch>
          <a:fillRect/>
        </a:stretch>
      </xdr:blipFill>
      <xdr:spPr>
        <a:xfrm>
          <a:off x="428625" y="133350"/>
          <a:ext cx="1962150" cy="723900"/>
        </a:xfrm>
        <a:prstGeom prst="rect">
          <a:avLst/>
        </a:prstGeom>
      </xdr:spPr>
    </xdr:pic>
    <xdr:clientData/>
  </xdr:twoCellAnchor>
  <xdr:twoCellAnchor editAs="oneCell">
    <xdr:from>
      <xdr:col>5</xdr:col>
      <xdr:colOff>831056</xdr:colOff>
      <xdr:row>0</xdr:row>
      <xdr:rowOff>57150</xdr:rowOff>
    </xdr:from>
    <xdr:to>
      <xdr:col>6</xdr:col>
      <xdr:colOff>364533</xdr:colOff>
      <xdr:row>3</xdr:row>
      <xdr:rowOff>75806</xdr:rowOff>
    </xdr:to>
    <xdr:pic>
      <xdr:nvPicPr>
        <xdr:cNvPr id="3" name="Imagen 4">
          <a:extLst>
            <a:ext uri="{FF2B5EF4-FFF2-40B4-BE49-F238E27FC236}">
              <a16:creationId xmlns="" xmlns:r="http://schemas.openxmlformats.org/officeDocument/2006/relationships" xmlns:a14="http://schemas.microsoft.com/office/drawing/2010/main" xmlns:a16="http://schemas.microsoft.com/office/drawing/2014/main" id="{43e80dfa-b761-4807-8783-0ffd809aaf40}"/>
            </a:ext>
          </a:extLst>
        </xdr:cNvPr>
        <xdr:cNvPicPr>
          <a:picLocks noChangeAspect="1"/>
        </xdr:cNvPicPr>
      </xdr:nvPicPr>
      <xdr:blipFill>
        <a:blip xmlns:r="http://schemas.openxmlformats.org/officeDocument/2006/relationships" r:embed="rId2"/>
        <a:stretch>
          <a:fillRect/>
        </a:stretch>
      </xdr:blipFill>
      <xdr:spPr>
        <a:xfrm>
          <a:off x="10001250" y="57150"/>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69"/>
  <sheetViews>
    <sheetView showGridLines="0" tabSelected="1" topLeftCell="A4" workbookViewId="0">
      <selection activeCell="C67" sqref="C67"/>
    </sheetView>
  </sheetViews>
  <sheetFormatPr baseColWidth="10" defaultColWidth="11.42578125" defaultRowHeight="15" customHeight="1" x14ac:dyDescent="0.25"/>
  <cols>
    <col min="1" max="1" width="62.7109375" style="26" customWidth="1"/>
    <col min="2" max="7" width="18.7109375" style="26" customWidth="1"/>
    <col min="8" max="16384" width="11.42578125" style="26"/>
  </cols>
  <sheetData>
    <row r="1" spans="1:7" s="1" customFormat="1" ht="25.5" customHeight="1" x14ac:dyDescent="0.45">
      <c r="A1" s="28" t="s">
        <v>0</v>
      </c>
      <c r="B1" s="28"/>
      <c r="C1" s="28"/>
      <c r="D1" s="28"/>
      <c r="E1" s="28"/>
      <c r="F1" s="28"/>
      <c r="G1" s="28"/>
    </row>
    <row r="2" spans="1:7" s="1" customFormat="1" ht="25.5" customHeight="1" x14ac:dyDescent="0.45">
      <c r="A2" s="28" t="s">
        <v>1</v>
      </c>
      <c r="B2" s="28"/>
      <c r="C2" s="28"/>
      <c r="D2" s="28"/>
      <c r="E2" s="28"/>
      <c r="F2" s="28"/>
      <c r="G2" s="28"/>
    </row>
    <row r="3" spans="1:7" s="1" customFormat="1" ht="15.95" customHeight="1" x14ac:dyDescent="0.45">
      <c r="A3" s="29" t="s">
        <v>2</v>
      </c>
      <c r="B3" s="29"/>
      <c r="C3" s="29"/>
      <c r="D3" s="29"/>
      <c r="E3" s="29"/>
      <c r="F3" s="29"/>
      <c r="G3" s="29"/>
    </row>
    <row r="4" spans="1:7" s="2" customFormat="1" ht="9.9499999999999993" customHeight="1" x14ac:dyDescent="0.55000000000000004">
      <c r="A4" s="3"/>
      <c r="B4" s="3"/>
      <c r="C4" s="3"/>
      <c r="D4" s="3"/>
      <c r="E4" s="3"/>
      <c r="F4" s="3"/>
      <c r="G4" s="3"/>
    </row>
    <row r="5" spans="1:7" s="4" customFormat="1" ht="20.25" x14ac:dyDescent="0.45">
      <c r="A5" s="30" t="s">
        <v>3</v>
      </c>
      <c r="B5" s="32" t="s">
        <v>4</v>
      </c>
      <c r="C5" s="33"/>
      <c r="D5" s="33"/>
      <c r="E5" s="33"/>
      <c r="F5" s="34"/>
      <c r="G5" s="35" t="s">
        <v>5</v>
      </c>
    </row>
    <row r="6" spans="1:7" s="4" customFormat="1" ht="33" customHeight="1" x14ac:dyDescent="0.45">
      <c r="A6" s="31"/>
      <c r="B6" s="5" t="s">
        <v>6</v>
      </c>
      <c r="C6" s="6" t="s">
        <v>7</v>
      </c>
      <c r="D6" s="5" t="s">
        <v>8</v>
      </c>
      <c r="E6" s="5" t="s">
        <v>9</v>
      </c>
      <c r="F6" s="7" t="s">
        <v>10</v>
      </c>
      <c r="G6" s="35"/>
    </row>
    <row r="7" spans="1:7" s="8" customFormat="1" ht="8.1" customHeight="1" x14ac:dyDescent="0.2">
      <c r="A7" s="9"/>
      <c r="B7" s="10"/>
      <c r="C7" s="10"/>
      <c r="D7" s="10"/>
      <c r="E7" s="10"/>
      <c r="F7" s="10"/>
      <c r="G7" s="11"/>
    </row>
    <row r="8" spans="1:7" s="12" customFormat="1" ht="24.95" customHeight="1" x14ac:dyDescent="0.2">
      <c r="A8" s="13" t="s">
        <v>11</v>
      </c>
      <c r="B8" s="14">
        <f t="shared" ref="B8:G8" si="0">SUM(B10:B59)</f>
        <v>4547430144.7999992</v>
      </c>
      <c r="C8" s="14">
        <f t="shared" si="0"/>
        <v>558150694.8100009</v>
      </c>
      <c r="D8" s="14">
        <f t="shared" si="0"/>
        <v>5105580839.6100006</v>
      </c>
      <c r="E8" s="14">
        <f t="shared" si="0"/>
        <v>975552608.38999975</v>
      </c>
      <c r="F8" s="14">
        <f t="shared" si="0"/>
        <v>939740254.63999987</v>
      </c>
      <c r="G8" s="14">
        <f t="shared" si="0"/>
        <v>4130028231.2199998</v>
      </c>
    </row>
    <row r="9" spans="1:7" s="15" customFormat="1" ht="8.1" customHeight="1" x14ac:dyDescent="0.2">
      <c r="A9" s="16"/>
      <c r="B9" s="17"/>
      <c r="C9" s="17"/>
      <c r="D9" s="17"/>
      <c r="E9" s="17"/>
      <c r="F9" s="17"/>
      <c r="G9" s="17"/>
    </row>
    <row r="10" spans="1:7" s="15" customFormat="1" ht="20.100000000000001" customHeight="1" x14ac:dyDescent="0.2">
      <c r="A10" s="18" t="s">
        <v>12</v>
      </c>
      <c r="B10" s="19">
        <v>0</v>
      </c>
      <c r="C10" s="19">
        <f t="shared" ref="C10:C59" si="1">D10-B10</f>
        <v>3397398</v>
      </c>
      <c r="D10" s="19">
        <v>3397398</v>
      </c>
      <c r="E10" s="19">
        <v>0</v>
      </c>
      <c r="F10" s="19">
        <v>0</v>
      </c>
      <c r="G10" s="17">
        <f t="shared" ref="G10:G59" si="2">D10-E10</f>
        <v>3397398</v>
      </c>
    </row>
    <row r="11" spans="1:7" s="15" customFormat="1" ht="20.100000000000001" customHeight="1" x14ac:dyDescent="0.2">
      <c r="A11" s="18" t="s">
        <v>13</v>
      </c>
      <c r="B11" s="19">
        <v>0</v>
      </c>
      <c r="C11" s="19">
        <f t="shared" si="1"/>
        <v>103929.62000000001</v>
      </c>
      <c r="D11" s="19">
        <v>103929.62000000001</v>
      </c>
      <c r="E11" s="19">
        <v>15607.8</v>
      </c>
      <c r="F11" s="19">
        <v>0</v>
      </c>
      <c r="G11" s="17">
        <f t="shared" si="2"/>
        <v>88321.82</v>
      </c>
    </row>
    <row r="12" spans="1:7" s="15" customFormat="1" ht="20.100000000000001" customHeight="1" x14ac:dyDescent="0.2">
      <c r="A12" s="18" t="s">
        <v>14</v>
      </c>
      <c r="B12" s="19">
        <v>0</v>
      </c>
      <c r="C12" s="19">
        <f t="shared" si="1"/>
        <v>358791.65</v>
      </c>
      <c r="D12" s="19">
        <v>358791.65</v>
      </c>
      <c r="E12" s="19">
        <v>17400</v>
      </c>
      <c r="F12" s="19">
        <v>17400</v>
      </c>
      <c r="G12" s="17">
        <f t="shared" si="2"/>
        <v>341391.65</v>
      </c>
    </row>
    <row r="13" spans="1:7" s="15" customFormat="1" ht="20.100000000000001" customHeight="1" x14ac:dyDescent="0.2">
      <c r="A13" s="18" t="s">
        <v>15</v>
      </c>
      <c r="B13" s="19">
        <v>0</v>
      </c>
      <c r="C13" s="19">
        <f t="shared" si="1"/>
        <v>19718.84</v>
      </c>
      <c r="D13" s="19">
        <v>19718.84</v>
      </c>
      <c r="E13" s="19">
        <v>0</v>
      </c>
      <c r="F13" s="19">
        <v>0</v>
      </c>
      <c r="G13" s="17">
        <f t="shared" si="2"/>
        <v>19718.84</v>
      </c>
    </row>
    <row r="14" spans="1:7" s="15" customFormat="1" ht="20.100000000000001" customHeight="1" x14ac:dyDescent="0.2">
      <c r="A14" s="18" t="s">
        <v>16</v>
      </c>
      <c r="B14" s="19">
        <v>2358080</v>
      </c>
      <c r="C14" s="19">
        <f t="shared" si="1"/>
        <v>-774260</v>
      </c>
      <c r="D14" s="19">
        <v>1583820</v>
      </c>
      <c r="E14" s="19">
        <v>0</v>
      </c>
      <c r="F14" s="19">
        <v>0</v>
      </c>
      <c r="G14" s="17">
        <f t="shared" si="2"/>
        <v>1583820</v>
      </c>
    </row>
    <row r="15" spans="1:7" s="15" customFormat="1" ht="20.100000000000001" customHeight="1" x14ac:dyDescent="0.2">
      <c r="A15" s="18" t="s">
        <v>17</v>
      </c>
      <c r="B15" s="19">
        <v>0</v>
      </c>
      <c r="C15" s="19">
        <f t="shared" si="1"/>
        <v>24631872.84</v>
      </c>
      <c r="D15" s="19">
        <v>24631872.84</v>
      </c>
      <c r="E15" s="19">
        <v>0</v>
      </c>
      <c r="F15" s="19">
        <v>0</v>
      </c>
      <c r="G15" s="17">
        <f t="shared" si="2"/>
        <v>24631872.84</v>
      </c>
    </row>
    <row r="16" spans="1:7" s="15" customFormat="1" ht="20.100000000000001" customHeight="1" x14ac:dyDescent="0.2">
      <c r="A16" s="18" t="s">
        <v>18</v>
      </c>
      <c r="B16" s="19">
        <v>0</v>
      </c>
      <c r="C16" s="19">
        <f t="shared" si="1"/>
        <v>7380000</v>
      </c>
      <c r="D16" s="19">
        <v>7380000</v>
      </c>
      <c r="E16" s="19">
        <v>0</v>
      </c>
      <c r="F16" s="19">
        <v>0</v>
      </c>
      <c r="G16" s="17">
        <f t="shared" si="2"/>
        <v>7380000</v>
      </c>
    </row>
    <row r="17" spans="1:7" s="15" customFormat="1" ht="20.100000000000001" customHeight="1" x14ac:dyDescent="0.2">
      <c r="A17" s="18" t="s">
        <v>19</v>
      </c>
      <c r="B17" s="19">
        <v>0</v>
      </c>
      <c r="C17" s="19">
        <f t="shared" si="1"/>
        <v>737496.85</v>
      </c>
      <c r="D17" s="19">
        <v>737496.85</v>
      </c>
      <c r="E17" s="19">
        <v>269278.76</v>
      </c>
      <c r="F17" s="19">
        <v>0</v>
      </c>
      <c r="G17" s="17">
        <f t="shared" si="2"/>
        <v>468218.08999999997</v>
      </c>
    </row>
    <row r="18" spans="1:7" s="15" customFormat="1" ht="20.100000000000001" customHeight="1" x14ac:dyDescent="0.2">
      <c r="A18" s="18" t="s">
        <v>20</v>
      </c>
      <c r="B18" s="19">
        <v>0</v>
      </c>
      <c r="C18" s="19">
        <f t="shared" si="1"/>
        <v>128859241.5</v>
      </c>
      <c r="D18" s="19">
        <v>128859241.5</v>
      </c>
      <c r="E18" s="19">
        <v>92290879.560000002</v>
      </c>
      <c r="F18" s="19">
        <v>92290879.560000002</v>
      </c>
      <c r="G18" s="17">
        <f t="shared" si="2"/>
        <v>36568361.939999998</v>
      </c>
    </row>
    <row r="19" spans="1:7" s="15" customFormat="1" ht="20.100000000000001" customHeight="1" x14ac:dyDescent="0.2">
      <c r="A19" s="18" t="s">
        <v>21</v>
      </c>
      <c r="B19" s="19">
        <v>0</v>
      </c>
      <c r="C19" s="19">
        <f t="shared" si="1"/>
        <v>36934286.230000019</v>
      </c>
      <c r="D19" s="19">
        <v>36934286.230000019</v>
      </c>
      <c r="E19" s="19">
        <v>27798149.510000002</v>
      </c>
      <c r="F19" s="19">
        <v>7273562.9600000009</v>
      </c>
      <c r="G19" s="17">
        <f t="shared" si="2"/>
        <v>9136136.7200000174</v>
      </c>
    </row>
    <row r="20" spans="1:7" s="15" customFormat="1" ht="20.100000000000001" customHeight="1" x14ac:dyDescent="0.2">
      <c r="A20" s="18" t="s">
        <v>22</v>
      </c>
      <c r="B20" s="19">
        <v>0</v>
      </c>
      <c r="C20" s="19">
        <f t="shared" si="1"/>
        <v>121000</v>
      </c>
      <c r="D20" s="19">
        <v>121000</v>
      </c>
      <c r="E20" s="19">
        <v>0</v>
      </c>
      <c r="F20" s="19">
        <v>0</v>
      </c>
      <c r="G20" s="17">
        <f t="shared" si="2"/>
        <v>121000</v>
      </c>
    </row>
    <row r="21" spans="1:7" s="15" customFormat="1" ht="20.100000000000001" customHeight="1" x14ac:dyDescent="0.2">
      <c r="A21" s="18" t="s">
        <v>23</v>
      </c>
      <c r="B21" s="19">
        <v>30087554</v>
      </c>
      <c r="C21" s="19">
        <f t="shared" si="1"/>
        <v>-29667084</v>
      </c>
      <c r="D21" s="19">
        <v>420470</v>
      </c>
      <c r="E21" s="19">
        <v>0</v>
      </c>
      <c r="F21" s="19">
        <v>0</v>
      </c>
      <c r="G21" s="17">
        <f t="shared" si="2"/>
        <v>420470</v>
      </c>
    </row>
    <row r="22" spans="1:7" s="15" customFormat="1" ht="20.100000000000001" customHeight="1" x14ac:dyDescent="0.2">
      <c r="A22" s="18" t="s">
        <v>24</v>
      </c>
      <c r="B22" s="19">
        <v>0</v>
      </c>
      <c r="C22" s="19">
        <f t="shared" si="1"/>
        <v>3169693</v>
      </c>
      <c r="D22" s="19">
        <v>3169693</v>
      </c>
      <c r="E22" s="19">
        <v>0</v>
      </c>
      <c r="F22" s="19">
        <v>0</v>
      </c>
      <c r="G22" s="17">
        <f t="shared" si="2"/>
        <v>3169693</v>
      </c>
    </row>
    <row r="23" spans="1:7" s="15" customFormat="1" ht="20.100000000000001" customHeight="1" x14ac:dyDescent="0.2">
      <c r="A23" s="18" t="s">
        <v>25</v>
      </c>
      <c r="B23" s="19">
        <v>2560657.09</v>
      </c>
      <c r="C23" s="19">
        <f t="shared" si="1"/>
        <v>20242</v>
      </c>
      <c r="D23" s="19">
        <v>2580899.09</v>
      </c>
      <c r="E23" s="19">
        <v>0</v>
      </c>
      <c r="F23" s="19">
        <v>0</v>
      </c>
      <c r="G23" s="17">
        <f t="shared" si="2"/>
        <v>2580899.09</v>
      </c>
    </row>
    <row r="24" spans="1:7" s="15" customFormat="1" ht="20.100000000000001" customHeight="1" x14ac:dyDescent="0.2">
      <c r="A24" s="18" t="s">
        <v>26</v>
      </c>
      <c r="B24" s="19">
        <v>0</v>
      </c>
      <c r="C24" s="19">
        <f t="shared" si="1"/>
        <v>1407388.6300000001</v>
      </c>
      <c r="D24" s="19">
        <v>1407388.6300000001</v>
      </c>
      <c r="E24" s="19">
        <v>0</v>
      </c>
      <c r="F24" s="19">
        <v>0</v>
      </c>
      <c r="G24" s="17">
        <f t="shared" si="2"/>
        <v>1407388.6300000001</v>
      </c>
    </row>
    <row r="25" spans="1:7" s="15" customFormat="1" ht="20.100000000000001" customHeight="1" x14ac:dyDescent="0.2">
      <c r="A25" s="18" t="s">
        <v>27</v>
      </c>
      <c r="B25" s="19">
        <v>0</v>
      </c>
      <c r="C25" s="19">
        <f t="shared" si="1"/>
        <v>4505626</v>
      </c>
      <c r="D25" s="19">
        <v>4505626</v>
      </c>
      <c r="E25" s="19">
        <v>29016</v>
      </c>
      <c r="F25" s="19">
        <v>0</v>
      </c>
      <c r="G25" s="17">
        <f t="shared" si="2"/>
        <v>4476610</v>
      </c>
    </row>
    <row r="26" spans="1:7" s="15" customFormat="1" ht="20.100000000000001" customHeight="1" x14ac:dyDescent="0.2">
      <c r="A26" s="18" t="s">
        <v>28</v>
      </c>
      <c r="B26" s="19">
        <v>0</v>
      </c>
      <c r="C26" s="19">
        <f t="shared" si="1"/>
        <v>699187.29</v>
      </c>
      <c r="D26" s="19">
        <v>699187.29</v>
      </c>
      <c r="E26" s="19">
        <v>0</v>
      </c>
      <c r="F26" s="19">
        <v>0</v>
      </c>
      <c r="G26" s="17">
        <f t="shared" si="2"/>
        <v>699187.29</v>
      </c>
    </row>
    <row r="27" spans="1:7" s="15" customFormat="1" ht="20.100000000000001" customHeight="1" x14ac:dyDescent="0.2">
      <c r="A27" s="18" t="s">
        <v>29</v>
      </c>
      <c r="B27" s="19">
        <v>0</v>
      </c>
      <c r="C27" s="19">
        <f t="shared" si="1"/>
        <v>300000</v>
      </c>
      <c r="D27" s="19">
        <v>300000</v>
      </c>
      <c r="E27" s="19">
        <v>0</v>
      </c>
      <c r="F27" s="19">
        <v>0</v>
      </c>
      <c r="G27" s="17">
        <f t="shared" si="2"/>
        <v>300000</v>
      </c>
    </row>
    <row r="28" spans="1:7" s="15" customFormat="1" ht="20.100000000000001" customHeight="1" x14ac:dyDescent="0.2">
      <c r="A28" s="18" t="s">
        <v>30</v>
      </c>
      <c r="B28" s="19">
        <v>253000</v>
      </c>
      <c r="C28" s="19">
        <f t="shared" si="1"/>
        <v>9638280.040000001</v>
      </c>
      <c r="D28" s="19">
        <v>9891280.040000001</v>
      </c>
      <c r="E28" s="19">
        <v>2516430.39</v>
      </c>
      <c r="F28" s="19">
        <v>2516430.39</v>
      </c>
      <c r="G28" s="17">
        <f t="shared" si="2"/>
        <v>7374849.6500000004</v>
      </c>
    </row>
    <row r="29" spans="1:7" s="15" customFormat="1" ht="20.100000000000001" customHeight="1" x14ac:dyDescent="0.2">
      <c r="A29" s="18" t="s">
        <v>31</v>
      </c>
      <c r="B29" s="19">
        <v>470700173.72000003</v>
      </c>
      <c r="C29" s="19">
        <f t="shared" si="1"/>
        <v>-18513646.279999971</v>
      </c>
      <c r="D29" s="19">
        <v>452186527.44000006</v>
      </c>
      <c r="E29" s="19">
        <v>79487300</v>
      </c>
      <c r="F29" s="19">
        <v>79487300</v>
      </c>
      <c r="G29" s="17">
        <f t="shared" si="2"/>
        <v>372699227.44000006</v>
      </c>
    </row>
    <row r="30" spans="1:7" s="15" customFormat="1" ht="20.100000000000001" customHeight="1" x14ac:dyDescent="0.2">
      <c r="A30" s="18" t="s">
        <v>32</v>
      </c>
      <c r="B30" s="19">
        <v>1177155.58</v>
      </c>
      <c r="C30" s="19">
        <f t="shared" si="1"/>
        <v>0</v>
      </c>
      <c r="D30" s="19">
        <v>1177155.58</v>
      </c>
      <c r="E30" s="19">
        <v>1177155.58</v>
      </c>
      <c r="F30" s="19">
        <v>0</v>
      </c>
      <c r="G30" s="17">
        <f t="shared" si="2"/>
        <v>0</v>
      </c>
    </row>
    <row r="31" spans="1:7" s="15" customFormat="1" ht="20.100000000000001" customHeight="1" x14ac:dyDescent="0.2">
      <c r="A31" s="18" t="s">
        <v>33</v>
      </c>
      <c r="B31" s="19">
        <v>41548808.519999996</v>
      </c>
      <c r="C31" s="19">
        <f t="shared" si="1"/>
        <v>142498625.85999995</v>
      </c>
      <c r="D31" s="19">
        <v>184047434.37999997</v>
      </c>
      <c r="E31" s="19">
        <v>99691669.570000038</v>
      </c>
      <c r="F31" s="19">
        <v>99336708.970000014</v>
      </c>
      <c r="G31" s="17">
        <f t="shared" si="2"/>
        <v>84355764.809999928</v>
      </c>
    </row>
    <row r="32" spans="1:7" s="15" customFormat="1" ht="20.100000000000001" customHeight="1" x14ac:dyDescent="0.2">
      <c r="A32" s="18" t="s">
        <v>34</v>
      </c>
      <c r="B32" s="19">
        <v>0</v>
      </c>
      <c r="C32" s="19">
        <f t="shared" si="1"/>
        <v>1200000</v>
      </c>
      <c r="D32" s="19">
        <v>1200000</v>
      </c>
      <c r="E32" s="19">
        <v>0</v>
      </c>
      <c r="F32" s="19">
        <v>0</v>
      </c>
      <c r="G32" s="17">
        <f t="shared" si="2"/>
        <v>1200000</v>
      </c>
    </row>
    <row r="33" spans="1:7" s="15" customFormat="1" ht="20.100000000000001" customHeight="1" x14ac:dyDescent="0.2">
      <c r="A33" s="18" t="s">
        <v>35</v>
      </c>
      <c r="B33" s="19">
        <v>2474053945.9899998</v>
      </c>
      <c r="C33" s="19">
        <f t="shared" si="1"/>
        <v>-352604175.86999965</v>
      </c>
      <c r="D33" s="19">
        <v>2121449770.1200001</v>
      </c>
      <c r="E33" s="19">
        <v>470326225.51999992</v>
      </c>
      <c r="F33" s="19">
        <v>466458299.84999996</v>
      </c>
      <c r="G33" s="17">
        <f t="shared" si="2"/>
        <v>1651123544.6000001</v>
      </c>
    </row>
    <row r="34" spans="1:7" s="15" customFormat="1" ht="20.100000000000001" customHeight="1" x14ac:dyDescent="0.2">
      <c r="A34" s="18" t="s">
        <v>36</v>
      </c>
      <c r="B34" s="19">
        <v>0</v>
      </c>
      <c r="C34" s="19">
        <f t="shared" si="1"/>
        <v>5521236.6699999999</v>
      </c>
      <c r="D34" s="19">
        <v>5521236.6699999999</v>
      </c>
      <c r="E34" s="19">
        <v>0</v>
      </c>
      <c r="F34" s="19">
        <v>0</v>
      </c>
      <c r="G34" s="17">
        <f t="shared" si="2"/>
        <v>5521236.6699999999</v>
      </c>
    </row>
    <row r="35" spans="1:7" s="15" customFormat="1" ht="20.100000000000001" customHeight="1" x14ac:dyDescent="0.2">
      <c r="A35" s="18" t="s">
        <v>37</v>
      </c>
      <c r="B35" s="19">
        <v>4416349.6500000004</v>
      </c>
      <c r="C35" s="19">
        <f t="shared" si="1"/>
        <v>54389663.799999997</v>
      </c>
      <c r="D35" s="19">
        <v>58806013.449999996</v>
      </c>
      <c r="E35" s="19">
        <v>4858966.54</v>
      </c>
      <c r="F35" s="19">
        <v>4858966.54</v>
      </c>
      <c r="G35" s="17">
        <f t="shared" si="2"/>
        <v>53947046.909999996</v>
      </c>
    </row>
    <row r="36" spans="1:7" s="15" customFormat="1" ht="20.100000000000001" customHeight="1" x14ac:dyDescent="0.2">
      <c r="A36" s="18" t="s">
        <v>38</v>
      </c>
      <c r="B36" s="19">
        <v>16413348.190000001</v>
      </c>
      <c r="C36" s="19">
        <f t="shared" si="1"/>
        <v>20071643.77</v>
      </c>
      <c r="D36" s="19">
        <v>36484991.960000001</v>
      </c>
      <c r="E36" s="19">
        <v>10698691.310000001</v>
      </c>
      <c r="F36" s="19">
        <v>10628084.52</v>
      </c>
      <c r="G36" s="17">
        <f t="shared" si="2"/>
        <v>25786300.649999999</v>
      </c>
    </row>
    <row r="37" spans="1:7" s="15" customFormat="1" ht="20.100000000000001" customHeight="1" x14ac:dyDescent="0.2">
      <c r="A37" s="18" t="s">
        <v>39</v>
      </c>
      <c r="B37" s="19">
        <v>101982731.26000001</v>
      </c>
      <c r="C37" s="19">
        <f t="shared" si="1"/>
        <v>-21004673.670000017</v>
      </c>
      <c r="D37" s="19">
        <v>80978057.589999989</v>
      </c>
      <c r="E37" s="19">
        <v>12989570.129999999</v>
      </c>
      <c r="F37" s="19">
        <v>12989570.129999999</v>
      </c>
      <c r="G37" s="17">
        <f t="shared" si="2"/>
        <v>67988487.459999993</v>
      </c>
    </row>
    <row r="38" spans="1:7" s="15" customFormat="1" ht="20.100000000000001" customHeight="1" x14ac:dyDescent="0.2">
      <c r="A38" s="18" t="s">
        <v>40</v>
      </c>
      <c r="B38" s="19">
        <v>0</v>
      </c>
      <c r="C38" s="19">
        <f t="shared" si="1"/>
        <v>384735879.50000006</v>
      </c>
      <c r="D38" s="19">
        <v>384735879.50000006</v>
      </c>
      <c r="E38" s="19">
        <v>0</v>
      </c>
      <c r="F38" s="19">
        <v>0</v>
      </c>
      <c r="G38" s="17">
        <f t="shared" si="2"/>
        <v>384735879.50000006</v>
      </c>
    </row>
    <row r="39" spans="1:7" s="15" customFormat="1" ht="20.100000000000001" customHeight="1" x14ac:dyDescent="0.2">
      <c r="A39" s="18" t="s">
        <v>41</v>
      </c>
      <c r="B39" s="19">
        <v>0</v>
      </c>
      <c r="C39" s="19">
        <f t="shared" si="1"/>
        <v>3359153.5</v>
      </c>
      <c r="D39" s="19">
        <v>3359153.5</v>
      </c>
      <c r="E39" s="19">
        <v>3359153.5</v>
      </c>
      <c r="F39" s="19">
        <v>17379.099999999999</v>
      </c>
      <c r="G39" s="17">
        <f t="shared" si="2"/>
        <v>0</v>
      </c>
    </row>
    <row r="40" spans="1:7" s="15" customFormat="1" ht="20.100000000000001" customHeight="1" x14ac:dyDescent="0.2">
      <c r="A40" s="18" t="s">
        <v>42</v>
      </c>
      <c r="B40" s="19">
        <v>0</v>
      </c>
      <c r="C40" s="19">
        <f t="shared" si="1"/>
        <v>9363482.4100000001</v>
      </c>
      <c r="D40" s="19">
        <v>9363482.4100000001</v>
      </c>
      <c r="E40" s="19">
        <v>3745390</v>
      </c>
      <c r="F40" s="19">
        <v>3745390</v>
      </c>
      <c r="G40" s="17">
        <f t="shared" si="2"/>
        <v>5618092.4100000001</v>
      </c>
    </row>
    <row r="41" spans="1:7" s="15" customFormat="1" ht="20.100000000000001" customHeight="1" x14ac:dyDescent="0.2">
      <c r="A41" s="18" t="s">
        <v>43</v>
      </c>
      <c r="B41" s="19">
        <v>0</v>
      </c>
      <c r="C41" s="19">
        <f t="shared" si="1"/>
        <v>18107362.34</v>
      </c>
      <c r="D41" s="19">
        <v>18107362.34</v>
      </c>
      <c r="E41" s="19">
        <v>854878.68</v>
      </c>
      <c r="F41" s="19">
        <v>854878.68</v>
      </c>
      <c r="G41" s="17">
        <f t="shared" si="2"/>
        <v>17252483.66</v>
      </c>
    </row>
    <row r="42" spans="1:7" s="15" customFormat="1" ht="20.100000000000001" customHeight="1" x14ac:dyDescent="0.2">
      <c r="A42" s="18" t="s">
        <v>44</v>
      </c>
      <c r="B42" s="19">
        <v>329500</v>
      </c>
      <c r="C42" s="19">
        <f t="shared" si="1"/>
        <v>6204</v>
      </c>
      <c r="D42" s="19">
        <v>335704</v>
      </c>
      <c r="E42" s="19">
        <v>14906</v>
      </c>
      <c r="F42" s="19">
        <v>14906</v>
      </c>
      <c r="G42" s="17">
        <f t="shared" si="2"/>
        <v>320798</v>
      </c>
    </row>
    <row r="43" spans="1:7" s="15" customFormat="1" ht="20.100000000000001" customHeight="1" x14ac:dyDescent="0.2">
      <c r="A43" s="18" t="s">
        <v>45</v>
      </c>
      <c r="B43" s="19">
        <v>0</v>
      </c>
      <c r="C43" s="19">
        <f t="shared" si="1"/>
        <v>30087554</v>
      </c>
      <c r="D43" s="19">
        <v>30087554</v>
      </c>
      <c r="E43" s="19">
        <v>15043777.02</v>
      </c>
      <c r="F43" s="19">
        <v>15043777.02</v>
      </c>
      <c r="G43" s="17">
        <f t="shared" si="2"/>
        <v>15043776.98</v>
      </c>
    </row>
    <row r="44" spans="1:7" s="15" customFormat="1" ht="20.100000000000001" customHeight="1" x14ac:dyDescent="0.2">
      <c r="A44" s="18" t="s">
        <v>46</v>
      </c>
      <c r="B44" s="19">
        <v>0</v>
      </c>
      <c r="C44" s="19">
        <f t="shared" si="1"/>
        <v>3373207.2399999998</v>
      </c>
      <c r="D44" s="19">
        <v>3373207.2399999998</v>
      </c>
      <c r="E44" s="19">
        <v>0</v>
      </c>
      <c r="F44" s="19">
        <v>0</v>
      </c>
      <c r="G44" s="17">
        <f t="shared" si="2"/>
        <v>3373207.2399999998</v>
      </c>
    </row>
    <row r="45" spans="1:7" s="15" customFormat="1" ht="20.100000000000001" customHeight="1" x14ac:dyDescent="0.2">
      <c r="A45" s="18" t="s">
        <v>47</v>
      </c>
      <c r="B45" s="19">
        <v>21298345.359999999</v>
      </c>
      <c r="C45" s="19">
        <f t="shared" si="1"/>
        <v>17949416.579999998</v>
      </c>
      <c r="D45" s="19">
        <v>39247761.939999998</v>
      </c>
      <c r="E45" s="19">
        <v>23672864.030000001</v>
      </c>
      <c r="F45" s="19">
        <v>23462942.170000002</v>
      </c>
      <c r="G45" s="17">
        <f t="shared" si="2"/>
        <v>15574897.909999996</v>
      </c>
    </row>
    <row r="46" spans="1:7" s="15" customFormat="1" ht="20.100000000000001" customHeight="1" x14ac:dyDescent="0.2">
      <c r="A46" s="18" t="s">
        <v>48</v>
      </c>
      <c r="B46" s="19">
        <v>172293674.13999999</v>
      </c>
      <c r="C46" s="19">
        <f t="shared" si="1"/>
        <v>-38448875.459999993</v>
      </c>
      <c r="D46" s="19">
        <v>133844798.67999999</v>
      </c>
      <c r="E46" s="19">
        <v>17867448.149999999</v>
      </c>
      <c r="F46" s="19">
        <v>16754665.849999998</v>
      </c>
      <c r="G46" s="17">
        <f t="shared" si="2"/>
        <v>115977350.53</v>
      </c>
    </row>
    <row r="47" spans="1:7" s="15" customFormat="1" ht="20.100000000000001" customHeight="1" x14ac:dyDescent="0.2">
      <c r="A47" s="18" t="s">
        <v>49</v>
      </c>
      <c r="B47" s="19">
        <v>0</v>
      </c>
      <c r="C47" s="19">
        <f t="shared" si="1"/>
        <v>28013946.52</v>
      </c>
      <c r="D47" s="19">
        <v>28013946.52</v>
      </c>
      <c r="E47" s="19">
        <v>8745303.3599999994</v>
      </c>
      <c r="F47" s="19">
        <v>5628277.79</v>
      </c>
      <c r="G47" s="17">
        <f t="shared" si="2"/>
        <v>19268643.16</v>
      </c>
    </row>
    <row r="48" spans="1:7" s="15" customFormat="1" ht="20.100000000000001" customHeight="1" x14ac:dyDescent="0.2">
      <c r="A48" s="18" t="s">
        <v>50</v>
      </c>
      <c r="B48" s="19">
        <v>4472758</v>
      </c>
      <c r="C48" s="19">
        <f t="shared" si="1"/>
        <v>20009080.640000001</v>
      </c>
      <c r="D48" s="19">
        <v>24481838.640000001</v>
      </c>
      <c r="E48" s="19">
        <v>0</v>
      </c>
      <c r="F48" s="19">
        <v>0</v>
      </c>
      <c r="G48" s="17">
        <f t="shared" si="2"/>
        <v>24481838.640000001</v>
      </c>
    </row>
    <row r="49" spans="1:7" s="15" customFormat="1" ht="20.100000000000001" customHeight="1" x14ac:dyDescent="0.2">
      <c r="A49" s="18" t="s">
        <v>51</v>
      </c>
      <c r="B49" s="19">
        <v>4356667.18</v>
      </c>
      <c r="C49" s="19">
        <f t="shared" si="1"/>
        <v>-1145439.2599999998</v>
      </c>
      <c r="D49" s="19">
        <v>3211227.92</v>
      </c>
      <c r="E49" s="19">
        <v>306783.12</v>
      </c>
      <c r="F49" s="19">
        <v>306783.12</v>
      </c>
      <c r="G49" s="17">
        <f t="shared" si="2"/>
        <v>2904444.8</v>
      </c>
    </row>
    <row r="50" spans="1:7" s="15" customFormat="1" ht="20.100000000000001" customHeight="1" x14ac:dyDescent="0.2">
      <c r="A50" s="18" t="s">
        <v>52</v>
      </c>
      <c r="B50" s="19">
        <v>146319207.27000001</v>
      </c>
      <c r="C50" s="19">
        <f t="shared" si="1"/>
        <v>-28228984.200000018</v>
      </c>
      <c r="D50" s="19">
        <v>118090223.06999999</v>
      </c>
      <c r="E50" s="19">
        <v>18286305.57</v>
      </c>
      <c r="F50" s="19">
        <v>18286305.57</v>
      </c>
      <c r="G50" s="17">
        <f t="shared" si="2"/>
        <v>99803917.5</v>
      </c>
    </row>
    <row r="51" spans="1:7" s="15" customFormat="1" ht="20.100000000000001" customHeight="1" x14ac:dyDescent="0.2">
      <c r="A51" s="18" t="s">
        <v>53</v>
      </c>
      <c r="B51" s="19">
        <v>195280657</v>
      </c>
      <c r="C51" s="19">
        <f t="shared" si="1"/>
        <v>-7306613.4399999976</v>
      </c>
      <c r="D51" s="19">
        <v>187974043.56</v>
      </c>
      <c r="E51" s="19">
        <v>0</v>
      </c>
      <c r="F51" s="19">
        <v>0</v>
      </c>
      <c r="G51" s="17">
        <f t="shared" si="2"/>
        <v>187974043.56</v>
      </c>
    </row>
    <row r="52" spans="1:7" s="15" customFormat="1" ht="20.100000000000001" customHeight="1" x14ac:dyDescent="0.2">
      <c r="A52" s="18" t="s">
        <v>54</v>
      </c>
      <c r="B52" s="19">
        <v>28658734.93</v>
      </c>
      <c r="C52" s="19">
        <f t="shared" si="1"/>
        <v>18260217.020000011</v>
      </c>
      <c r="D52" s="19">
        <v>46918951.95000001</v>
      </c>
      <c r="E52" s="19">
        <v>17914023.809999999</v>
      </c>
      <c r="F52" s="19">
        <v>16262767.940000001</v>
      </c>
      <c r="G52" s="17">
        <f t="shared" si="2"/>
        <v>29004928.140000012</v>
      </c>
    </row>
    <row r="53" spans="1:7" s="15" customFormat="1" ht="20.100000000000001" customHeight="1" x14ac:dyDescent="0.2">
      <c r="A53" s="18" t="s">
        <v>55</v>
      </c>
      <c r="B53" s="19">
        <v>0</v>
      </c>
      <c r="C53" s="19">
        <f t="shared" si="1"/>
        <v>10405</v>
      </c>
      <c r="D53" s="19">
        <v>10405</v>
      </c>
      <c r="E53" s="19">
        <v>10405</v>
      </c>
      <c r="F53" s="19">
        <v>0</v>
      </c>
      <c r="G53" s="17">
        <f t="shared" si="2"/>
        <v>0</v>
      </c>
    </row>
    <row r="54" spans="1:7" s="15" customFormat="1" ht="20.100000000000001" customHeight="1" x14ac:dyDescent="0.2">
      <c r="A54" s="18" t="s">
        <v>56</v>
      </c>
      <c r="B54" s="19">
        <v>19513159.800000001</v>
      </c>
      <c r="C54" s="19">
        <f t="shared" si="1"/>
        <v>122411.75999999791</v>
      </c>
      <c r="D54" s="19">
        <v>19635571.559999999</v>
      </c>
      <c r="E54" s="19">
        <v>7791410.6299999999</v>
      </c>
      <c r="F54" s="19">
        <v>7765067.6299999999</v>
      </c>
      <c r="G54" s="17">
        <f t="shared" si="2"/>
        <v>11844160.93</v>
      </c>
    </row>
    <row r="55" spans="1:7" s="15" customFormat="1" ht="20.100000000000001" customHeight="1" x14ac:dyDescent="0.2">
      <c r="A55" s="18" t="s">
        <v>57</v>
      </c>
      <c r="B55" s="19">
        <v>0</v>
      </c>
      <c r="C55" s="19">
        <f t="shared" si="1"/>
        <v>17400</v>
      </c>
      <c r="D55" s="19">
        <v>17400</v>
      </c>
      <c r="E55" s="19">
        <v>0</v>
      </c>
      <c r="F55" s="19">
        <v>0</v>
      </c>
      <c r="G55" s="17">
        <f t="shared" si="2"/>
        <v>17400</v>
      </c>
    </row>
    <row r="56" spans="1:7" s="15" customFormat="1" ht="20.100000000000001" customHeight="1" x14ac:dyDescent="0.2">
      <c r="A56" s="18" t="s">
        <v>58</v>
      </c>
      <c r="B56" s="19">
        <v>10988186.559999999</v>
      </c>
      <c r="C56" s="19">
        <f t="shared" si="1"/>
        <v>-841692.1400000006</v>
      </c>
      <c r="D56" s="19">
        <v>10146494.419999998</v>
      </c>
      <c r="E56" s="19">
        <v>3954403.92</v>
      </c>
      <c r="F56" s="19">
        <v>3946494.92</v>
      </c>
      <c r="G56" s="17">
        <f t="shared" si="2"/>
        <v>6192090.4999999981</v>
      </c>
    </row>
    <row r="57" spans="1:7" s="15" customFormat="1" ht="20.100000000000001" customHeight="1" x14ac:dyDescent="0.2">
      <c r="A57" s="18" t="s">
        <v>59</v>
      </c>
      <c r="B57" s="19">
        <v>21211588.559999999</v>
      </c>
      <c r="C57" s="19">
        <f t="shared" si="1"/>
        <v>3694142.4800000004</v>
      </c>
      <c r="D57" s="19">
        <v>24905731.039999999</v>
      </c>
      <c r="E57" s="19">
        <v>15501628.059999999</v>
      </c>
      <c r="F57" s="19">
        <v>15475829.059999999</v>
      </c>
      <c r="G57" s="17">
        <f t="shared" si="2"/>
        <v>9404102.9800000004</v>
      </c>
    </row>
    <row r="58" spans="1:7" s="15" customFormat="1" ht="20.100000000000001" customHeight="1" x14ac:dyDescent="0.2">
      <c r="A58" s="18" t="s">
        <v>60</v>
      </c>
      <c r="B58" s="19">
        <v>777155862</v>
      </c>
      <c r="C58" s="19">
        <f t="shared" si="1"/>
        <v>73474509.550000429</v>
      </c>
      <c r="D58" s="19">
        <v>850630371.55000043</v>
      </c>
      <c r="E58" s="19">
        <v>36317586.870000005</v>
      </c>
      <c r="F58" s="19">
        <v>36317586.870000005</v>
      </c>
      <c r="G58" s="17">
        <f t="shared" si="2"/>
        <v>814312784.68000042</v>
      </c>
    </row>
    <row r="59" spans="1:7" s="15" customFormat="1" ht="20.100000000000001" customHeight="1" x14ac:dyDescent="0.2">
      <c r="A59" s="18" t="s">
        <v>61</v>
      </c>
      <c r="B59" s="19">
        <v>0</v>
      </c>
      <c r="C59" s="19">
        <f t="shared" si="1"/>
        <v>136444</v>
      </c>
      <c r="D59" s="19">
        <v>136444</v>
      </c>
      <c r="E59" s="19">
        <v>0</v>
      </c>
      <c r="F59" s="19">
        <v>0</v>
      </c>
      <c r="G59" s="17">
        <f t="shared" si="2"/>
        <v>136444</v>
      </c>
    </row>
    <row r="60" spans="1:7" s="12" customFormat="1" ht="22.5" customHeight="1" x14ac:dyDescent="0.2">
      <c r="A60" s="20" t="s">
        <v>62</v>
      </c>
      <c r="B60" s="21">
        <f>+B8</f>
        <v>4547430144.7999992</v>
      </c>
      <c r="C60" s="21">
        <f t="shared" ref="C60:G60" si="3">+C8</f>
        <v>558150694.8100009</v>
      </c>
      <c r="D60" s="21">
        <f t="shared" si="3"/>
        <v>5105580839.6100006</v>
      </c>
      <c r="E60" s="21">
        <f t="shared" si="3"/>
        <v>975552608.38999975</v>
      </c>
      <c r="F60" s="21">
        <f t="shared" si="3"/>
        <v>939740254.63999987</v>
      </c>
      <c r="G60" s="21">
        <f t="shared" si="3"/>
        <v>4130028231.2199998</v>
      </c>
    </row>
    <row r="61" spans="1:7" ht="4.5" customHeight="1" x14ac:dyDescent="0.25"/>
    <row r="62" spans="1:7" ht="32.25" customHeight="1" x14ac:dyDescent="0.25">
      <c r="A62" s="27" t="s">
        <v>63</v>
      </c>
      <c r="B62" s="27"/>
      <c r="C62" s="27"/>
      <c r="D62" s="27"/>
      <c r="E62" s="27"/>
      <c r="F62" s="27"/>
      <c r="G62" s="27"/>
    </row>
    <row r="63" spans="1:7" x14ac:dyDescent="0.25">
      <c r="A63" s="22" t="s">
        <v>64</v>
      </c>
    </row>
    <row r="64" spans="1:7" x14ac:dyDescent="0.25">
      <c r="A64" s="23"/>
    </row>
    <row r="65" spans="2:7" x14ac:dyDescent="0.25">
      <c r="B65" s="24"/>
      <c r="C65" s="24"/>
      <c r="D65" s="24"/>
      <c r="E65" s="24"/>
      <c r="F65" s="24"/>
      <c r="G65" s="24"/>
    </row>
    <row r="66" spans="2:7" x14ac:dyDescent="0.25">
      <c r="B66" s="24"/>
      <c r="C66" s="24"/>
      <c r="D66" s="24"/>
      <c r="E66" s="24"/>
      <c r="F66" s="24"/>
      <c r="G66" s="24"/>
    </row>
    <row r="68" spans="2:7" x14ac:dyDescent="0.25">
      <c r="B68" s="25"/>
      <c r="C68" s="25"/>
      <c r="D68" s="25"/>
      <c r="E68" s="25"/>
      <c r="F68" s="25"/>
      <c r="G68" s="25"/>
    </row>
    <row r="69" spans="2:7" x14ac:dyDescent="0.25">
      <c r="B69" s="25"/>
      <c r="C69" s="25"/>
      <c r="D69" s="25"/>
      <c r="E69" s="25"/>
      <c r="F69" s="25"/>
      <c r="G69" s="25"/>
    </row>
  </sheetData>
  <mergeCells count="7">
    <mergeCell ref="A62:G62"/>
    <mergeCell ref="A1:G1"/>
    <mergeCell ref="A2:G2"/>
    <mergeCell ref="A3:G3"/>
    <mergeCell ref="A5:A6"/>
    <mergeCell ref="B5:F5"/>
    <mergeCell ref="G5:G6"/>
  </mergeCells>
  <printOptions horizontalCentered="1"/>
  <pageMargins left="0.23622047244094491" right="0.23622047244094491" top="0.81" bottom="0.51" header="0.23622047244094491" footer="0.15748031496062992"/>
  <pageSetup scale="70" firstPageNumber="50"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pgmas y proyectos de inv. </vt:lpstr>
      <vt:lpstr>'pgmas y proyectos de inv. '!Área_de_impresión</vt:lpstr>
      <vt:lpstr>'pgmas y proyectos de inv. '!Títulos_a_imprimir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2023-07-14T18:21:42Z</dcterms:modified>
  <cp:category/>
</cp:coreProperties>
</file>