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gasto por cat. programatica" sheetId="1" r:id="rId1"/>
  </sheets>
  <definedNames>
    <definedName name="______________________bd2" localSheetId="0">#REF!</definedName>
    <definedName name="_____________________bd2" localSheetId="0">#REF!</definedName>
    <definedName name="____________________bd2" localSheetId="0">#REF!</definedName>
    <definedName name="A_IMPRESIÓN_IM" localSheetId="0">#REF!</definedName>
    <definedName name="aa" localSheetId="0">#REF!</definedName>
    <definedName name="_xlnm.Print_Area" localSheetId="0">'gasto por cat. programatica'!$B$1:$H$59</definedName>
    <definedName name="AS" localSheetId="0">#REF!</definedName>
    <definedName name="ASASA" localSheetId="0">#REF!</definedName>
    <definedName name="_xlnm.Database" localSheetId="0">#REF!</definedName>
    <definedName name="clas" localSheetId="0">#REF!</definedName>
    <definedName name="q" localSheetId="0">#REF!</definedName>
    <definedName name="T" localSheetId="0">#REF!</definedName>
    <definedName name="_xlnm.Print_Titles" localSheetId="0">'gasto por cat. programatica'!$1:$7</definedName>
    <definedName name="tt" localSheetId="0">#REF!</definedName>
    <definedName name="VANESSA" localSheetId="0">#REF!</definedName>
    <definedName name="VANESSA13" localSheetId="0">#REF!</definedName>
    <definedName name="VARIO" localSheetId="0">#REF!</definedName>
    <definedName name="Z_65B94904_9918_453B_8D4A_5E3642501900_.wvu.PrintTitles" localSheetId="0" hidden="1">'gasto por cat. programatica'!$1:$6</definedName>
    <definedName name="Z_6C3CDF40_0DC3_41F2_A664_8DBE6D169CDC_.wvu.PrintTitles" localSheetId="0" hidden="1">'gasto por cat. programatica'!$1:$6</definedName>
  </definedNames>
  <calcPr calcId="145621"/>
</workbook>
</file>

<file path=xl/calcChain.xml><?xml version="1.0" encoding="utf-8"?>
<calcChain xmlns="http://schemas.openxmlformats.org/spreadsheetml/2006/main">
  <c r="H44" i="1" l="1"/>
  <c r="D44" i="1"/>
  <c r="H42" i="1"/>
  <c r="D42" i="1"/>
  <c r="H40" i="1"/>
  <c r="D40" i="1"/>
  <c r="H38" i="1"/>
  <c r="H37" i="1" s="1"/>
  <c r="D38" i="1"/>
  <c r="G37" i="1"/>
  <c r="F37" i="1"/>
  <c r="E37" i="1"/>
  <c r="D37" i="1"/>
  <c r="C37" i="1"/>
  <c r="H35" i="1"/>
  <c r="D35" i="1"/>
  <c r="H34" i="1"/>
  <c r="D34" i="1"/>
  <c r="H33" i="1"/>
  <c r="D33" i="1"/>
  <c r="H32" i="1"/>
  <c r="D32" i="1"/>
  <c r="H31" i="1"/>
  <c r="G31" i="1"/>
  <c r="F31" i="1"/>
  <c r="E31" i="1"/>
  <c r="D31" i="1"/>
  <c r="C31" i="1"/>
  <c r="H30" i="1"/>
  <c r="D30" i="1"/>
  <c r="H29" i="1"/>
  <c r="H28" i="1" s="1"/>
  <c r="D29" i="1"/>
  <c r="G28" i="1"/>
  <c r="F28" i="1"/>
  <c r="E28" i="1"/>
  <c r="D28" i="1"/>
  <c r="C28" i="1"/>
  <c r="H26" i="1"/>
  <c r="D26" i="1"/>
  <c r="H25" i="1"/>
  <c r="D25" i="1"/>
  <c r="D23" i="1" s="1"/>
  <c r="H24" i="1"/>
  <c r="H23" i="1" s="1"/>
  <c r="D24" i="1"/>
  <c r="G23" i="1"/>
  <c r="F23" i="1"/>
  <c r="E23" i="1"/>
  <c r="C23" i="1"/>
  <c r="H21" i="1"/>
  <c r="D21" i="1"/>
  <c r="H20" i="1"/>
  <c r="D20" i="1"/>
  <c r="H19" i="1"/>
  <c r="H18" i="1"/>
  <c r="D18" i="1"/>
  <c r="H17" i="1"/>
  <c r="D17" i="1"/>
  <c r="D13" i="1" s="1"/>
  <c r="H16" i="1"/>
  <c r="D16" i="1"/>
  <c r="H15" i="1"/>
  <c r="H14" i="1"/>
  <c r="H13" i="1" s="1"/>
  <c r="D14" i="1"/>
  <c r="G13" i="1"/>
  <c r="F13" i="1"/>
  <c r="E13" i="1"/>
  <c r="C13" i="1"/>
  <c r="H12" i="1"/>
  <c r="H10" i="1" s="1"/>
  <c r="D12" i="1"/>
  <c r="H11" i="1"/>
  <c r="D11" i="1"/>
  <c r="G10" i="1"/>
  <c r="F10" i="1"/>
  <c r="E10" i="1"/>
  <c r="E8" i="1" s="1"/>
  <c r="E46" i="1" s="1"/>
  <c r="D10" i="1"/>
  <c r="D8" i="1" s="1"/>
  <c r="D46" i="1" s="1"/>
  <c r="C10" i="1"/>
  <c r="C8" i="1" s="1"/>
  <c r="C46" i="1" s="1"/>
  <c r="G8" i="1"/>
  <c r="G46" i="1" s="1"/>
  <c r="F8" i="1"/>
  <c r="F46" i="1" s="1"/>
  <c r="H8" i="1" l="1"/>
  <c r="H46" i="1"/>
</calcChain>
</file>

<file path=xl/sharedStrings.xml><?xml version="1.0" encoding="utf-8"?>
<sst xmlns="http://schemas.openxmlformats.org/spreadsheetml/2006/main" count="67" uniqueCount="67">
  <si>
    <t>Gastos por Categoria Programática</t>
  </si>
  <si>
    <t>Del 1 de Enero al 30 de Junio de 2023</t>
  </si>
  <si>
    <t>(Cifras en Pesos)</t>
  </si>
  <si>
    <t xml:space="preserve">Concepto </t>
  </si>
  <si>
    <t>Egresos</t>
  </si>
  <si>
    <t>Subejercicio</t>
  </si>
  <si>
    <t>Aprobado</t>
  </si>
  <si>
    <t>Ampliaciones/ (Reducciones)</t>
  </si>
  <si>
    <t>Modificado</t>
  </si>
  <si>
    <t>Devengado</t>
  </si>
  <si>
    <t>Pagado</t>
  </si>
  <si>
    <t>Programas</t>
  </si>
  <si>
    <t>Subsidios: Sector Social y Privado o Entidades Federativas y Municipios</t>
  </si>
  <si>
    <t>1S</t>
  </si>
  <si>
    <t>Sujetos a Reglas de Operación</t>
  </si>
  <si>
    <t>1U</t>
  </si>
  <si>
    <t>Otros Subsidios</t>
  </si>
  <si>
    <t>Desempeño de las Funciones</t>
  </si>
  <si>
    <t>2E</t>
  </si>
  <si>
    <t>Prestación de Servicios Públicos</t>
  </si>
  <si>
    <t>2B</t>
  </si>
  <si>
    <t>Provisión de Bienes Públicos</t>
  </si>
  <si>
    <t>2P</t>
  </si>
  <si>
    <t>Planeación, seguimiento y evaluación de políticas públicas</t>
  </si>
  <si>
    <t>2F</t>
  </si>
  <si>
    <t>Promoción y fomento</t>
  </si>
  <si>
    <t>2G</t>
  </si>
  <si>
    <t>Regulación y supervisión</t>
  </si>
  <si>
    <t>2A</t>
  </si>
  <si>
    <t>Funciones de las Fuerzas Armadas (Únicamente Gobierno Federal)</t>
  </si>
  <si>
    <t>2R</t>
  </si>
  <si>
    <t>Específicos</t>
  </si>
  <si>
    <t>2K</t>
  </si>
  <si>
    <t>Proyectos de Inversión</t>
  </si>
  <si>
    <t>Administrativos y de Apoyo</t>
  </si>
  <si>
    <t>3M</t>
  </si>
  <si>
    <t>Apoyo al proceso presupuestario y para mejorar la eficiencia institucional</t>
  </si>
  <si>
    <t>3O</t>
  </si>
  <si>
    <t>Apoyo a la función pública y al mejoramiento de la gestión</t>
  </si>
  <si>
    <t>3W</t>
  </si>
  <si>
    <t>Operaciones ajenas</t>
  </si>
  <si>
    <t>Compromisos</t>
  </si>
  <si>
    <t>4L</t>
  </si>
  <si>
    <t>Obligaciones de cumplimiento de resolución jurisdiccional</t>
  </si>
  <si>
    <t>4N</t>
  </si>
  <si>
    <t>Desastres Naturales</t>
  </si>
  <si>
    <t>Obligaciones</t>
  </si>
  <si>
    <t>5J</t>
  </si>
  <si>
    <t>Pensiones y jubilaciones</t>
  </si>
  <si>
    <t>5T</t>
  </si>
  <si>
    <t>Aportaciones a la seguridad social</t>
  </si>
  <si>
    <t>5Y</t>
  </si>
  <si>
    <t>Aportaciones a fondos de estabilización</t>
  </si>
  <si>
    <t>5Z</t>
  </si>
  <si>
    <t>Aportaciones a fondos de inversión y reestructura de pensiones</t>
  </si>
  <si>
    <t>Programas de Gasto Federalizado (Gobierno Federal)</t>
  </si>
  <si>
    <t>5I</t>
  </si>
  <si>
    <t>Gasto Federalizado</t>
  </si>
  <si>
    <t>5C</t>
  </si>
  <si>
    <t>Participaciones a entidades federativas y municipios</t>
  </si>
  <si>
    <t>4D</t>
  </si>
  <si>
    <t>Costo financiero, deuda o apoyos a deudores y ahorradores de la banca</t>
  </si>
  <si>
    <t>4H</t>
  </si>
  <si>
    <t>Adeudos de ejercicios fiscales anteriores</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</si>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</sst>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3" x14ac:knownFonts="1">
    <font>
      <sz val="10"/>
      <color theme="1"/>
      <name val="Arial"/>
      <family val="2"/>
    </font>
    <font>
      <sz val="11"/>
      <color theme="1"/>
      <name val="Calibri"/>
      <family val="2"/>
      <scheme val="minor"/>
    </font>
    <font>
      <sz val="8"/>
      <color theme="1"/>
      <name val="DINPro-Regular"/>
      <family val="3"/>
    </font>
    <font>
      <sz val="8"/>
      <color theme="1"/>
      <name val="Calibri"/>
      <family val="2"/>
      <scheme val="minor"/>
    </font>
    <font>
      <b/>
      <sz val="10"/>
      <color theme="1"/>
      <name val="Calibri"/>
      <family val="2"/>
      <scheme val="minor"/>
    </font>
    <font>
      <sz val="10"/>
      <color theme="1"/>
      <name val="Calibri"/>
      <family val="2"/>
      <scheme val="minor"/>
    </font>
    <font>
      <sz val="10"/>
      <color theme="1"/>
      <name val="Helvetica"/>
      <family val="2"/>
    </font>
    <font>
      <b/>
      <sz val="10"/>
      <color theme="0"/>
      <name val="Calibri"/>
      <family val="2"/>
      <scheme val="minor"/>
    </font>
    <font>
      <sz val="10"/>
      <color theme="0"/>
      <name val="Encode Sans"/>
      <family val="2"/>
    </font>
    <font>
      <sz val="11"/>
      <color theme="1"/>
      <name val="Encode Sans Expanded SemiBold"/>
      <family val="2"/>
    </font>
    <font>
      <b/>
      <sz val="8"/>
      <name val="Encode Sans Expanded SemiBold"/>
      <family val="2"/>
    </font>
    <font>
      <b/>
      <sz val="10"/>
      <name val="Encode Sans Expanded SemiBold"/>
      <family val="2"/>
    </font>
    <font>
      <sz val="10"/>
      <name val="Encode Sans Expanded SemiBold"/>
      <family val="2"/>
    </font>
  </fonts>
  <fills count="6">
    <fill>
      <patternFill patternType="none"/>
    </fill>
    <fill>
      <patternFill patternType="gray125"/>
    </fill>
    <fill>
      <patternFill patternType="solid">
        <fgColor rgb="FFAB0033"/>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s>
  <borders count="12">
    <border>
      <left/>
      <right/>
      <top/>
      <bottom/>
      <diagonal/>
    </border>
    <border>
      <left style="thin">
        <color auto="1"/>
      </left>
      <right/>
      <top style="thin">
        <color auto="1"/>
      </top>
      <bottom style="thin">
        <color rgb="FFBFBFBF"/>
      </bottom>
      <diagonal/>
    </border>
    <border>
      <left style="thin">
        <color auto="1"/>
      </left>
      <right style="thin">
        <color rgb="FFBFBFBF"/>
      </right>
      <top style="thin">
        <color auto="1"/>
      </top>
      <bottom style="thin">
        <color auto="1"/>
      </bottom>
      <diagonal/>
    </border>
    <border>
      <left style="thin">
        <color rgb="FFBFBFBF"/>
      </left>
      <right style="thin">
        <color rgb="FFBFBFBF"/>
      </right>
      <top style="thin">
        <color auto="1"/>
      </top>
      <bottom style="thin">
        <color auto="1"/>
      </bottom>
      <diagonal/>
    </border>
    <border>
      <left style="thin">
        <color rgb="FFBFBFBF"/>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rgb="FFBFBFBF"/>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12" fillId="0" borderId="0" xfId="0" applyFont="1" applyBorder="1"/>
    <xf numFmtId="0" fontId="9" fillId="0" borderId="0" xfId="0" applyFont="1"/>
    <xf numFmtId="0" fontId="8" fillId="0" borderId="0" xfId="0" applyFont="1"/>
    <xf numFmtId="37" fontId="7" fillId="2" borderId="5" xfId="1" applyNumberFormat="1" applyFont="1" applyFill="1" applyBorder="1" applyAlignment="1" applyProtection="1">
      <alignment horizontal="center" vertical="center"/>
    </xf>
    <xf numFmtId="37" fontId="7" fillId="2" borderId="5" xfId="1" applyNumberFormat="1" applyFont="1" applyFill="1" applyBorder="1" applyAlignment="1" applyProtection="1">
      <alignment horizontal="center" wrapText="1"/>
    </xf>
    <xf numFmtId="37" fontId="7" fillId="2" borderId="7" xfId="1" applyNumberFormat="1" applyFont="1" applyFill="1" applyBorder="1" applyAlignment="1" applyProtection="1">
      <alignment horizontal="center" vertical="center"/>
    </xf>
    <xf numFmtId="0" fontId="6" fillId="0" borderId="0" xfId="0" applyFont="1"/>
    <xf numFmtId="0" fontId="5" fillId="0" borderId="8" xfId="0" applyFont="1" applyBorder="1"/>
    <xf numFmtId="0" fontId="5" fillId="0" borderId="0" xfId="0" applyFont="1" applyBorder="1"/>
    <xf numFmtId="0" fontId="5" fillId="0" borderId="9" xfId="0" applyFont="1" applyBorder="1"/>
    <xf numFmtId="0" fontId="4" fillId="0" borderId="0" xfId="0" applyFont="1" applyAlignment="1">
      <alignment vertical="center"/>
    </xf>
    <xf numFmtId="0" fontId="4" fillId="3" borderId="7" xfId="0" applyFont="1" applyFill="1" applyBorder="1" applyAlignment="1">
      <alignment vertical="center" wrapText="1"/>
    </xf>
    <xf numFmtId="3" fontId="4" fillId="3" borderId="5" xfId="0" applyNumberFormat="1" applyFont="1" applyFill="1" applyBorder="1" applyAlignment="1">
      <alignment vertical="center"/>
    </xf>
    <xf numFmtId="0" fontId="5" fillId="0" borderId="0" xfId="0" applyFont="1" applyAlignment="1">
      <alignment vertical="center"/>
    </xf>
    <xf numFmtId="0" fontId="5" fillId="4" borderId="10" xfId="0" applyFont="1" applyFill="1" applyBorder="1" applyAlignment="1">
      <alignment horizontal="left" vertical="center"/>
    </xf>
    <xf numFmtId="3" fontId="5" fillId="0" borderId="10" xfId="0" applyNumberFormat="1" applyFont="1" applyBorder="1" applyAlignment="1">
      <alignment vertical="center"/>
    </xf>
    <xf numFmtId="0" fontId="4" fillId="0" borderId="10" xfId="0" applyFont="1" applyFill="1" applyBorder="1" applyAlignment="1">
      <alignment horizontal="left" vertical="center" wrapText="1" indent="2"/>
    </xf>
    <xf numFmtId="3" fontId="4" fillId="0" borderId="10" xfId="0" applyNumberFormat="1" applyFont="1" applyBorder="1" applyAlignment="1">
      <alignment vertical="center"/>
    </xf>
    <xf numFmtId="0" fontId="5" fillId="0" borderId="10" xfId="0" applyFont="1" applyFill="1" applyBorder="1" applyAlignment="1">
      <alignment horizontal="left" vertical="center" wrapText="1" indent="5"/>
    </xf>
    <xf numFmtId="3" fontId="5" fillId="0" borderId="10" xfId="1" applyNumberFormat="1" applyFont="1" applyBorder="1" applyAlignment="1">
      <alignment vertical="center"/>
    </xf>
    <xf numFmtId="0" fontId="5" fillId="4" borderId="11" xfId="0" applyFont="1" applyFill="1" applyBorder="1" applyAlignment="1">
      <alignment horizontal="left" vertical="center"/>
    </xf>
    <xf numFmtId="3" fontId="5" fillId="0" borderId="11" xfId="0" applyNumberFormat="1" applyFont="1" applyBorder="1" applyAlignment="1">
      <alignment vertical="center"/>
    </xf>
    <xf numFmtId="0" fontId="5" fillId="4" borderId="10" xfId="0" applyFont="1" applyFill="1" applyBorder="1" applyAlignment="1">
      <alignment horizontal="left" vertical="center" indent="1"/>
    </xf>
    <xf numFmtId="0" fontId="5" fillId="0" borderId="0" xfId="0" applyFont="1" applyFill="1" applyAlignment="1">
      <alignment vertical="center"/>
    </xf>
    <xf numFmtId="0" fontId="5" fillId="0" borderId="10" xfId="0" applyFont="1" applyFill="1" applyBorder="1" applyAlignment="1">
      <alignment vertical="center" wrapText="1"/>
    </xf>
    <xf numFmtId="3" fontId="5" fillId="0" borderId="10" xfId="1" applyNumberFormat="1" applyFont="1" applyFill="1" applyBorder="1" applyAlignment="1">
      <alignment vertical="center"/>
    </xf>
    <xf numFmtId="3" fontId="5" fillId="0" borderId="10" xfId="0" applyNumberFormat="1" applyFont="1" applyFill="1" applyBorder="1" applyAlignment="1">
      <alignment vertical="center"/>
    </xf>
    <xf numFmtId="0" fontId="5" fillId="0" borderId="10" xfId="0" applyFont="1" applyFill="1" applyBorder="1" applyAlignment="1">
      <alignment horizontal="left" vertical="center"/>
    </xf>
    <xf numFmtId="0" fontId="5" fillId="0" borderId="0" xfId="0" applyFont="1"/>
    <xf numFmtId="0" fontId="5" fillId="0" borderId="10" xfId="0" applyFont="1" applyBorder="1"/>
    <xf numFmtId="3" fontId="5" fillId="0" borderId="10" xfId="0" applyNumberFormat="1" applyFont="1" applyBorder="1"/>
    <xf numFmtId="0" fontId="4" fillId="5" borderId="5" xfId="0" applyFont="1" applyFill="1" applyBorder="1" applyAlignment="1">
      <alignment vertical="center"/>
    </xf>
    <xf numFmtId="3" fontId="4" fillId="5" borderId="5" xfId="1" applyNumberFormat="1" applyFont="1" applyFill="1" applyBorder="1" applyAlignment="1">
      <alignment vertical="center"/>
    </xf>
    <xf numFmtId="0" fontId="3" fillId="0" borderId="0" xfId="0" applyFont="1" applyFill="1" applyBorder="1" applyAlignment="1" applyProtection="1">
      <alignment vertical="center"/>
    </xf>
    <xf numFmtId="3" fontId="1" fillId="0" borderId="0" xfId="0" applyNumberFormat="1" applyFont="1"/>
    <xf numFmtId="0" fontId="2" fillId="0" borderId="0" xfId="0" applyFont="1" applyFill="1" applyBorder="1" applyAlignment="1" applyProtection="1">
      <alignment vertical="center"/>
    </xf>
    <xf numFmtId="43" fontId="1" fillId="0" borderId="0" xfId="1" applyFont="1"/>
    <xf numFmtId="43" fontId="1" fillId="0" borderId="0" xfId="0" applyNumberFormat="1" applyFont="1"/>
    <xf numFmtId="0" fontId="1" fillId="0" borderId="0" xfId="0" applyFont="1"/>
    <xf numFmtId="0" fontId="3" fillId="0" borderId="0" xfId="0" applyFont="1" applyAlignment="1">
      <alignment horizontal="left" vertical="center" wrapText="1"/>
    </xf>
    <xf numFmtId="164" fontId="11" fillId="0" borderId="0" xfId="1" applyNumberFormat="1" applyFont="1" applyFill="1" applyBorder="1" applyAlignment="1" applyProtection="1">
      <alignment horizontal="center" vertical="center"/>
    </xf>
    <xf numFmtId="164" fontId="10" fillId="0" borderId="0" xfId="1" applyNumberFormat="1" applyFont="1" applyFill="1" applyBorder="1" applyAlignment="1" applyProtection="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37" fontId="7" fillId="2" borderId="2" xfId="1" applyNumberFormat="1" applyFont="1" applyFill="1" applyBorder="1" applyAlignment="1" applyProtection="1">
      <alignment horizontal="center"/>
    </xf>
    <xf numFmtId="37" fontId="7" fillId="2" borderId="3" xfId="1" applyNumberFormat="1" applyFont="1" applyFill="1" applyBorder="1" applyAlignment="1" applyProtection="1">
      <alignment horizontal="center"/>
    </xf>
    <xf numFmtId="37" fontId="7" fillId="2" borderId="4" xfId="1" applyNumberFormat="1" applyFont="1" applyFill="1" applyBorder="1" applyAlignment="1" applyProtection="1">
      <alignment horizontal="center"/>
    </xf>
    <xf numFmtId="37" fontId="7" fillId="2" borderId="5"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433916</xdr:colOff>
      <xdr:row>0</xdr:row>
      <xdr:rowOff>127000</xdr:rowOff>
    </xdr:from>
    <xdr:to>
      <xdr:col>1</xdr:col>
      <xdr:colOff>2392254</xdr:colOff>
      <xdr:row>2</xdr:row>
      <xdr:rowOff>233167</xdr:rowOff>
    </xdr:to>
    <xdr:pic>
      <xdr:nvPicPr>
        <xdr:cNvPr id="2" name="Imagen 1">
          <a:extLst>
            <a:ext uri="{FF2B5EF4-FFF2-40B4-BE49-F238E27FC236}">
              <a16:creationId xmlns="" xmlns:r="http://schemas.openxmlformats.org/officeDocument/2006/relationships" xmlns:a14="http://schemas.microsoft.com/office/drawing/2010/main" xmlns:a16="http://schemas.microsoft.com/office/drawing/2014/main" id="{3fd6c0b5-63f1-4cc3-b9a1-f8b5b403c733}"/>
            </a:ext>
          </a:extLst>
        </xdr:cNvPr>
        <xdr:cNvPicPr>
          <a:picLocks noChangeAspect="1"/>
        </xdr:cNvPicPr>
      </xdr:nvPicPr>
      <xdr:blipFill>
        <a:blip xmlns:r="http://schemas.openxmlformats.org/officeDocument/2006/relationships" r:embed="rId1"/>
        <a:srcRect l="3007" t="5952"/>
        <a:stretch>
          <a:fillRect/>
        </a:stretch>
      </xdr:blipFill>
      <xdr:spPr>
        <a:xfrm>
          <a:off x="1171575" y="123825"/>
          <a:ext cx="1962150" cy="714375"/>
        </a:xfrm>
        <a:prstGeom prst="rect">
          <a:avLst/>
        </a:prstGeom>
      </xdr:spPr>
    </xdr:pic>
    <xdr:clientData/>
  </xdr:twoCellAnchor>
  <xdr:oneCellAnchor>
    <xdr:from>
      <xdr:col>1</xdr:col>
      <xdr:colOff>333375</xdr:colOff>
      <xdr:row>55</xdr:row>
      <xdr:rowOff>66675</xdr:rowOff>
    </xdr:from>
    <xdr:ext cx="2524125" cy="252633"/>
    <xdr:sp macro="" textlink="">
      <xdr:nvSpPr>
        <xdr:cNvPr id="3" name="7 CuadroTexto">
          <a:extLst>
            <a:ext uri="{FF2B5EF4-FFF2-40B4-BE49-F238E27FC236}">
              <a16:creationId xmlns="" xmlns:r="http://schemas.openxmlformats.org/officeDocument/2006/relationships" xmlns:a14="http://schemas.microsoft.com/office/drawing/2010/main" xmlns:a16="http://schemas.microsoft.com/office/drawing/2014/main" id="{a97721cb-729f-4a25-b26d-bb7c29a29be6}"/>
            </a:ext>
          </a:extLst>
        </xdr:cNvPr>
        <xdr:cNvSpPr txBox="1"/>
      </xdr:nvSpPr>
      <xdr:spPr>
        <a:xfrm>
          <a:off x="1063625" y="14142508"/>
          <a:ext cx="2524125" cy="25263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endParaRPr lang="es-MX" sz="1000">
            <a:solidFill>
              <a:srgbClr val="000000"/>
            </a:solidFill>
            <a:effectLst/>
            <a:latin typeface="Encode Sans SemiExpanded" pitchFamily="2" charset="0"/>
            <a:cs typeface="DIN Pro Medium" panose="020B0604020101020102" pitchFamily="34" charset="0"/>
          </a:endParaRPr>
        </a:p>
      </xdr:txBody>
    </xdr:sp>
    <xdr:clientData/>
  </xdr:oneCellAnchor>
  <xdr:oneCellAnchor>
    <xdr:from>
      <xdr:col>3</xdr:col>
      <xdr:colOff>0</xdr:colOff>
      <xdr:row>55</xdr:row>
      <xdr:rowOff>66675</xdr:rowOff>
    </xdr:from>
    <xdr:ext cx="2990850" cy="412934"/>
    <xdr:sp macro="" textlink="">
      <xdr:nvSpPr>
        <xdr:cNvPr id="4" name="7 CuadroTexto">
          <a:extLst>
            <a:ext uri="{FF2B5EF4-FFF2-40B4-BE49-F238E27FC236}">
              <a16:creationId xmlns="" xmlns:r="http://schemas.openxmlformats.org/officeDocument/2006/relationships" xmlns:a14="http://schemas.microsoft.com/office/drawing/2010/main" xmlns:a16="http://schemas.microsoft.com/office/drawing/2014/main" id="{6890f10f-4a89-40a2-810a-805977dfe7d7}"/>
            </a:ext>
          </a:extLst>
        </xdr:cNvPr>
        <xdr:cNvSpPr txBox="1"/>
      </xdr:nvSpPr>
      <xdr:spPr>
        <a:xfrm>
          <a:off x="6138333" y="14142508"/>
          <a:ext cx="2990850" cy="41293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endParaRPr lang="es-MX" sz="1000">
            <a:solidFill>
              <a:srgbClr val="000000"/>
            </a:solidFill>
            <a:effectLst/>
            <a:latin typeface="Encode Sans SemiExpanded" pitchFamily="2" charset="0"/>
            <a:cs typeface="DIN Pro Medium" panose="020B0604020101020102" pitchFamily="34" charset="0"/>
          </a:endParaRPr>
        </a:p>
        <a:p>
          <a:pPr algn="ctr"/>
          <a:endParaRPr lang="es-MX" sz="1000">
            <a:solidFill>
              <a:srgbClr val="000000"/>
            </a:solidFill>
            <a:effectLst/>
            <a:latin typeface="Encode Sans SemiExpanded" pitchFamily="2" charset="0"/>
            <a:cs typeface="DIN Pro Medium" panose="020B0604020101020102" pitchFamily="34" charset="0"/>
          </a:endParaRPr>
        </a:p>
      </xdr:txBody>
    </xdr:sp>
    <xdr:clientData/>
  </xdr:oneCellAnchor>
  <xdr:twoCellAnchor>
    <xdr:from>
      <xdr:col>1</xdr:col>
      <xdr:colOff>2963241</xdr:colOff>
      <xdr:row>55</xdr:row>
      <xdr:rowOff>63470</xdr:rowOff>
    </xdr:from>
    <xdr:to>
      <xdr:col>3</xdr:col>
      <xdr:colOff>381436</xdr:colOff>
      <xdr:row>58</xdr:row>
      <xdr:rowOff>139670</xdr:rowOff>
    </xdr:to>
    <xdr:sp macro="" textlink="">
      <xdr:nvSpPr>
        <xdr:cNvPr id="6" name="7 CuadroTexto">
          <a:extLst>
            <a:ext uri="{FF2B5EF4-FFF2-40B4-BE49-F238E27FC236}">
              <a16:creationId xmlns="" xmlns:r="http://schemas.openxmlformats.org/officeDocument/2006/relationships" xmlns:a14="http://schemas.microsoft.com/office/drawing/2010/main" xmlns:a16="http://schemas.microsoft.com/office/drawing/2014/main" id="{adae1028-94e3-414b-8080-394bc089990f}"/>
            </a:ext>
          </a:extLst>
        </xdr:cNvPr>
        <xdr:cNvSpPr txBox="1"/>
      </xdr:nvSpPr>
      <xdr:spPr>
        <a:xfrm>
          <a:off x="3695700" y="14039850"/>
          <a:ext cx="2828925" cy="647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endParaRPr lang="es-MX" sz="1000">
            <a:solidFill>
              <a:srgbClr val="000000"/>
            </a:solidFill>
            <a:effectLst/>
            <a:latin typeface="Encode Sans Condensed" panose="02000000000000000000" pitchFamily="2" charset="0"/>
            <a:cs typeface="DIN Pro Medium" panose="020B0604020101020102" pitchFamily="34" charset="0"/>
          </a:endParaRPr>
        </a:p>
      </xdr:txBody>
    </xdr:sp>
    <xdr:clientData/>
  </xdr:twoCellAnchor>
  <xdr:twoCellAnchor editAs="oneCell">
    <xdr:from>
      <xdr:col>6</xdr:col>
      <xdr:colOff>836084</xdr:colOff>
      <xdr:row>0</xdr:row>
      <xdr:rowOff>84666</xdr:rowOff>
    </xdr:from>
    <xdr:to>
      <xdr:col>7</xdr:col>
      <xdr:colOff>296800</xdr:colOff>
      <xdr:row>3</xdr:row>
      <xdr:rowOff>70249</xdr:rowOff>
    </xdr:to>
    <xdr:pic>
      <xdr:nvPicPr>
        <xdr:cNvPr id="7" name="Imagen 8">
          <a:extLst>
            <a:ext uri="{FF2B5EF4-FFF2-40B4-BE49-F238E27FC236}">
              <a16:creationId xmlns="" xmlns:r="http://schemas.openxmlformats.org/officeDocument/2006/relationships" xmlns:a14="http://schemas.microsoft.com/office/drawing/2010/main" xmlns:a16="http://schemas.microsoft.com/office/drawing/2014/main" id="{a49f101c-33ec-4cee-99ca-625daa33197b}"/>
            </a:ext>
          </a:extLst>
        </xdr:cNvPr>
        <xdr:cNvPicPr>
          <a:picLocks noChangeAspect="1"/>
        </xdr:cNvPicPr>
      </xdr:nvPicPr>
      <xdr:blipFill>
        <a:blip xmlns:r="http://schemas.openxmlformats.org/officeDocument/2006/relationships" r:embed="rId2"/>
        <a:stretch>
          <a:fillRect/>
        </a:stretch>
      </xdr:blipFill>
      <xdr:spPr>
        <a:xfrm>
          <a:off x="10953750" y="85725"/>
          <a:ext cx="781050"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66"/>
  <sheetViews>
    <sheetView showGridLines="0" tabSelected="1" topLeftCell="B1" zoomScale="90" zoomScaleNormal="90" workbookViewId="0">
      <selection activeCell="B14" sqref="B14"/>
    </sheetView>
  </sheetViews>
  <sheetFormatPr baseColWidth="10" defaultColWidth="11.42578125" defaultRowHeight="15" customHeight="1" x14ac:dyDescent="0.25"/>
  <cols>
    <col min="1" max="1" width="11" style="39" customWidth="1"/>
    <col min="2" max="2" width="61.28515625" style="39" customWidth="1"/>
    <col min="3" max="8" width="19.85546875" style="39" customWidth="1"/>
    <col min="9" max="16384" width="11.42578125" style="39"/>
  </cols>
  <sheetData>
    <row r="1" spans="1:8" s="1" customFormat="1" ht="24" customHeight="1" x14ac:dyDescent="0.45">
      <c r="B1" s="41" t="s">
        <v>0</v>
      </c>
      <c r="C1" s="41"/>
      <c r="D1" s="41"/>
      <c r="E1" s="41"/>
      <c r="F1" s="41"/>
      <c r="G1" s="41"/>
      <c r="H1" s="41"/>
    </row>
    <row r="2" spans="1:8" s="1" customFormat="1" ht="24" customHeight="1" x14ac:dyDescent="0.45">
      <c r="B2" s="41" t="s">
        <v>1</v>
      </c>
      <c r="C2" s="41"/>
      <c r="D2" s="41"/>
      <c r="E2" s="41"/>
      <c r="F2" s="41"/>
      <c r="G2" s="41"/>
      <c r="H2" s="41"/>
    </row>
    <row r="3" spans="1:8" s="1" customFormat="1" ht="21" customHeight="1" x14ac:dyDescent="0.45">
      <c r="B3" s="42" t="s">
        <v>2</v>
      </c>
      <c r="C3" s="42"/>
      <c r="D3" s="42"/>
      <c r="E3" s="42"/>
      <c r="F3" s="42"/>
      <c r="G3" s="42"/>
      <c r="H3" s="42"/>
    </row>
    <row r="4" spans="1:8" s="2" customFormat="1" ht="9.9499999999999993" customHeight="1" x14ac:dyDescent="0.55000000000000004"/>
    <row r="5" spans="1:8" s="3" customFormat="1" ht="20.25" x14ac:dyDescent="0.45">
      <c r="B5" s="43" t="s">
        <v>3</v>
      </c>
      <c r="C5" s="45" t="s">
        <v>4</v>
      </c>
      <c r="D5" s="46"/>
      <c r="E5" s="46"/>
      <c r="F5" s="46"/>
      <c r="G5" s="47"/>
      <c r="H5" s="48" t="s">
        <v>5</v>
      </c>
    </row>
    <row r="6" spans="1:8" s="3" customFormat="1" ht="29.25" x14ac:dyDescent="0.45">
      <c r="B6" s="44"/>
      <c r="C6" s="4" t="s">
        <v>6</v>
      </c>
      <c r="D6" s="5" t="s">
        <v>7</v>
      </c>
      <c r="E6" s="4" t="s">
        <v>8</v>
      </c>
      <c r="F6" s="4" t="s">
        <v>9</v>
      </c>
      <c r="G6" s="6" t="s">
        <v>10</v>
      </c>
      <c r="H6" s="48"/>
    </row>
    <row r="7" spans="1:8" s="7" customFormat="1" ht="8.1" customHeight="1" x14ac:dyDescent="0.2">
      <c r="B7" s="8"/>
      <c r="C7" s="9"/>
      <c r="D7" s="9"/>
      <c r="E7" s="9"/>
      <c r="F7" s="9"/>
      <c r="G7" s="9"/>
      <c r="H7" s="10"/>
    </row>
    <row r="8" spans="1:8" s="11" customFormat="1" ht="24.95" customHeight="1" x14ac:dyDescent="0.2">
      <c r="B8" s="12" t="s">
        <v>11</v>
      </c>
      <c r="C8" s="13">
        <f t="shared" ref="C8:H8" si="0">C10+C13+C23+C28+C31+C37</f>
        <v>60852809778.280006</v>
      </c>
      <c r="D8" s="13">
        <f t="shared" si="0"/>
        <v>3866346882.0500207</v>
      </c>
      <c r="E8" s="13">
        <f t="shared" si="0"/>
        <v>64719156660.330017</v>
      </c>
      <c r="F8" s="13">
        <f t="shared" si="0"/>
        <v>28583063812.520012</v>
      </c>
      <c r="G8" s="13">
        <f t="shared" si="0"/>
        <v>27888272061.740005</v>
      </c>
      <c r="H8" s="13">
        <f t="shared" si="0"/>
        <v>36136092847.809998</v>
      </c>
    </row>
    <row r="9" spans="1:8" s="14" customFormat="1" ht="8.1" customHeight="1" x14ac:dyDescent="0.2">
      <c r="B9" s="15"/>
      <c r="C9" s="16"/>
      <c r="D9" s="16"/>
      <c r="E9" s="16"/>
      <c r="F9" s="16"/>
      <c r="G9" s="16"/>
      <c r="H9" s="16"/>
    </row>
    <row r="10" spans="1:8" s="14" customFormat="1" ht="24.95" customHeight="1" x14ac:dyDescent="0.2">
      <c r="B10" s="17" t="s">
        <v>12</v>
      </c>
      <c r="C10" s="18">
        <f>SUM(C11:C12)</f>
        <v>1597747105.7699997</v>
      </c>
      <c r="D10" s="18">
        <f t="shared" ref="D10:H10" si="1">SUM(D11:D12)</f>
        <v>935124005.80000114</v>
      </c>
      <c r="E10" s="18">
        <f t="shared" si="1"/>
        <v>2532871111.5700006</v>
      </c>
      <c r="F10" s="18">
        <f t="shared" si="1"/>
        <v>1029025936.2999998</v>
      </c>
      <c r="G10" s="18">
        <f t="shared" si="1"/>
        <v>921952125.48000002</v>
      </c>
      <c r="H10" s="18">
        <f t="shared" si="1"/>
        <v>1503845175.2700009</v>
      </c>
    </row>
    <row r="11" spans="1:8" s="14" customFormat="1" ht="24.95" customHeight="1" x14ac:dyDescent="0.2">
      <c r="A11" s="14" t="s">
        <v>13</v>
      </c>
      <c r="B11" s="19" t="s">
        <v>14</v>
      </c>
      <c r="C11" s="20">
        <v>1040288302.1999998</v>
      </c>
      <c r="D11" s="20">
        <f>E11-C11</f>
        <v>590729449.03000093</v>
      </c>
      <c r="E11" s="20">
        <v>1631017751.2300007</v>
      </c>
      <c r="F11" s="20">
        <v>486595934.27999985</v>
      </c>
      <c r="G11" s="20">
        <v>383345072.27000004</v>
      </c>
      <c r="H11" s="16">
        <f>E11-F11</f>
        <v>1144421816.9500008</v>
      </c>
    </row>
    <row r="12" spans="1:8" s="14" customFormat="1" ht="24.95" customHeight="1" x14ac:dyDescent="0.2">
      <c r="A12" s="14" t="s">
        <v>15</v>
      </c>
      <c r="B12" s="19" t="s">
        <v>16</v>
      </c>
      <c r="C12" s="20">
        <v>557458803.56999993</v>
      </c>
      <c r="D12" s="20">
        <f>E12-C12</f>
        <v>344394556.77000022</v>
      </c>
      <c r="E12" s="20">
        <v>901853360.34000015</v>
      </c>
      <c r="F12" s="20">
        <v>542430002.01999998</v>
      </c>
      <c r="G12" s="20">
        <v>538607053.21000004</v>
      </c>
      <c r="H12" s="16">
        <f>E12-F12</f>
        <v>359423358.32000017</v>
      </c>
    </row>
    <row r="13" spans="1:8" s="11" customFormat="1" ht="24.95" customHeight="1" x14ac:dyDescent="0.2">
      <c r="B13" s="17" t="s">
        <v>17</v>
      </c>
      <c r="C13" s="18">
        <f>SUM(C14:C21)</f>
        <v>50965668730.470001</v>
      </c>
      <c r="D13" s="18">
        <f t="shared" ref="D13:H13" si="2">SUM(D14:D21)</f>
        <v>3270859808.0000205</v>
      </c>
      <c r="E13" s="18">
        <f t="shared" si="2"/>
        <v>54236528538.470016</v>
      </c>
      <c r="F13" s="18">
        <f t="shared" si="2"/>
        <v>24090457819.910011</v>
      </c>
      <c r="G13" s="18">
        <f t="shared" si="2"/>
        <v>23544898446.700008</v>
      </c>
      <c r="H13" s="18">
        <f t="shared" si="2"/>
        <v>30146070718.560001</v>
      </c>
    </row>
    <row r="14" spans="1:8" s="14" customFormat="1" ht="24.95" customHeight="1" x14ac:dyDescent="0.2">
      <c r="A14" s="14" t="s">
        <v>18</v>
      </c>
      <c r="B14" s="19" t="s">
        <v>19</v>
      </c>
      <c r="C14" s="20">
        <v>36993249022.529984</v>
      </c>
      <c r="D14" s="20">
        <f>E14-C14</f>
        <v>1406547720.8300095</v>
      </c>
      <c r="E14" s="20">
        <v>38399796743.359993</v>
      </c>
      <c r="F14" s="20">
        <v>18840915210.210011</v>
      </c>
      <c r="G14" s="20">
        <v>18529375009.380005</v>
      </c>
      <c r="H14" s="16">
        <f t="shared" ref="H14:H21" si="3">E14-F14</f>
        <v>19558881533.149982</v>
      </c>
    </row>
    <row r="15" spans="1:8" s="14" customFormat="1" ht="24.95" customHeight="1" x14ac:dyDescent="0.2">
      <c r="A15" s="14" t="s">
        <v>20</v>
      </c>
      <c r="B15" s="19" t="s">
        <v>21</v>
      </c>
      <c r="C15" s="20"/>
      <c r="D15" s="20"/>
      <c r="E15" s="20"/>
      <c r="F15" s="20"/>
      <c r="G15" s="20"/>
      <c r="H15" s="16">
        <f t="shared" si="3"/>
        <v>0</v>
      </c>
    </row>
    <row r="16" spans="1:8" s="14" customFormat="1" ht="24.95" customHeight="1" x14ac:dyDescent="0.2">
      <c r="A16" s="14" t="s">
        <v>22</v>
      </c>
      <c r="B16" s="19" t="s">
        <v>23</v>
      </c>
      <c r="C16" s="20">
        <v>8358482162.3000154</v>
      </c>
      <c r="D16" s="20">
        <f t="shared" ref="D16:D18" si="4">E16-C16</f>
        <v>1436542194.2600088</v>
      </c>
      <c r="E16" s="20">
        <v>9795024356.5600243</v>
      </c>
      <c r="F16" s="20">
        <v>3468181220.3900027</v>
      </c>
      <c r="G16" s="20">
        <v>3248447239.0200033</v>
      </c>
      <c r="H16" s="16">
        <f t="shared" si="3"/>
        <v>6326843136.1700211</v>
      </c>
    </row>
    <row r="17" spans="1:8" s="14" customFormat="1" ht="24.95" customHeight="1" x14ac:dyDescent="0.2">
      <c r="A17" s="14" t="s">
        <v>24</v>
      </c>
      <c r="B17" s="19" t="s">
        <v>25</v>
      </c>
      <c r="C17" s="20">
        <v>33847497.580000006</v>
      </c>
      <c r="D17" s="20">
        <f t="shared" si="4"/>
        <v>34852825.219999962</v>
      </c>
      <c r="E17" s="20">
        <v>68700322.799999967</v>
      </c>
      <c r="F17" s="20">
        <v>35095055.20000001</v>
      </c>
      <c r="G17" s="20">
        <v>33717552.040000029</v>
      </c>
      <c r="H17" s="16">
        <f t="shared" si="3"/>
        <v>33605267.599999957</v>
      </c>
    </row>
    <row r="18" spans="1:8" s="14" customFormat="1" ht="24.95" customHeight="1" x14ac:dyDescent="0.2">
      <c r="A18" s="14" t="s">
        <v>26</v>
      </c>
      <c r="B18" s="19" t="s">
        <v>27</v>
      </c>
      <c r="C18" s="20">
        <v>122499762.75000007</v>
      </c>
      <c r="D18" s="20">
        <f t="shared" si="4"/>
        <v>15791836.249999896</v>
      </c>
      <c r="E18" s="20">
        <v>138291598.99999997</v>
      </c>
      <c r="F18" s="20">
        <v>62595923.659999989</v>
      </c>
      <c r="G18" s="20">
        <v>61332204.469999984</v>
      </c>
      <c r="H18" s="16">
        <f t="shared" si="3"/>
        <v>75695675.339999974</v>
      </c>
    </row>
    <row r="19" spans="1:8" s="14" customFormat="1" ht="24.95" customHeight="1" x14ac:dyDescent="0.2">
      <c r="A19" s="14" t="s">
        <v>28</v>
      </c>
      <c r="B19" s="19" t="s">
        <v>29</v>
      </c>
      <c r="C19" s="16"/>
      <c r="D19" s="16"/>
      <c r="E19" s="20"/>
      <c r="F19" s="16"/>
      <c r="G19" s="16"/>
      <c r="H19" s="16">
        <f t="shared" si="3"/>
        <v>0</v>
      </c>
    </row>
    <row r="20" spans="1:8" s="14" customFormat="1" ht="24.95" customHeight="1" x14ac:dyDescent="0.2">
      <c r="A20" s="14" t="s">
        <v>30</v>
      </c>
      <c r="B20" s="19" t="s">
        <v>31</v>
      </c>
      <c r="C20" s="20">
        <v>2246495057.8199997</v>
      </c>
      <c r="D20" s="20">
        <f t="shared" ref="D20:D21" si="5">E20-C20</f>
        <v>27707917.510001183</v>
      </c>
      <c r="E20" s="20">
        <v>2274202975.3300009</v>
      </c>
      <c r="F20" s="20">
        <v>982898308.50999999</v>
      </c>
      <c r="G20" s="20">
        <v>981638818.50999999</v>
      </c>
      <c r="H20" s="16">
        <f t="shared" si="3"/>
        <v>1291304666.8200009</v>
      </c>
    </row>
    <row r="21" spans="1:8" s="14" customFormat="1" ht="24.95" customHeight="1" x14ac:dyDescent="0.2">
      <c r="A21" s="14" t="s">
        <v>32</v>
      </c>
      <c r="B21" s="19" t="s">
        <v>33</v>
      </c>
      <c r="C21" s="20">
        <v>3211095227.4899993</v>
      </c>
      <c r="D21" s="20">
        <f t="shared" si="5"/>
        <v>349417313.93000126</v>
      </c>
      <c r="E21" s="20">
        <v>3560512541.4200006</v>
      </c>
      <c r="F21" s="20">
        <v>700772101.9399997</v>
      </c>
      <c r="G21" s="20">
        <v>690387623.27999961</v>
      </c>
      <c r="H21" s="16">
        <f t="shared" si="3"/>
        <v>2859740439.480001</v>
      </c>
    </row>
    <row r="22" spans="1:8" s="14" customFormat="1" ht="8.1" customHeight="1" x14ac:dyDescent="0.2">
      <c r="B22" s="15"/>
      <c r="C22" s="16"/>
      <c r="D22" s="16"/>
      <c r="E22" s="16"/>
      <c r="F22" s="16"/>
      <c r="G22" s="16"/>
      <c r="H22" s="16"/>
    </row>
    <row r="23" spans="1:8" s="11" customFormat="1" ht="24.95" customHeight="1" x14ac:dyDescent="0.2">
      <c r="B23" s="17" t="s">
        <v>34</v>
      </c>
      <c r="C23" s="18">
        <f>SUM(C24:C26)</f>
        <v>3618902079.690001</v>
      </c>
      <c r="D23" s="18">
        <f t="shared" ref="D23:H23" si="6">SUM(D24:D26)</f>
        <v>-358955032.76000071</v>
      </c>
      <c r="E23" s="18">
        <f t="shared" si="6"/>
        <v>3259947046.9300003</v>
      </c>
      <c r="F23" s="18">
        <f t="shared" si="6"/>
        <v>948527522.61000013</v>
      </c>
      <c r="G23" s="18">
        <f t="shared" si="6"/>
        <v>908306387.37000036</v>
      </c>
      <c r="H23" s="18">
        <f t="shared" si="6"/>
        <v>2311419524.3200002</v>
      </c>
    </row>
    <row r="24" spans="1:8" s="14" customFormat="1" ht="24.95" customHeight="1" x14ac:dyDescent="0.2">
      <c r="A24" s="14" t="s">
        <v>35</v>
      </c>
      <c r="B24" s="19" t="s">
        <v>36</v>
      </c>
      <c r="C24" s="20">
        <v>3460269518.1000009</v>
      </c>
      <c r="D24" s="20">
        <f t="shared" ref="D24:D26" si="7">E24-C24</f>
        <v>-431818411.36000061</v>
      </c>
      <c r="E24" s="20">
        <v>3028451106.7400002</v>
      </c>
      <c r="F24" s="20">
        <v>871722951.78000021</v>
      </c>
      <c r="G24" s="20">
        <v>832022045.59000039</v>
      </c>
      <c r="H24" s="16">
        <f t="shared" ref="H24:H25" si="8">E24-F24</f>
        <v>2156728154.96</v>
      </c>
    </row>
    <row r="25" spans="1:8" s="14" customFormat="1" ht="24.95" customHeight="1" x14ac:dyDescent="0.2">
      <c r="A25" s="14" t="s">
        <v>37</v>
      </c>
      <c r="B25" s="19" t="s">
        <v>38</v>
      </c>
      <c r="C25" s="20">
        <v>158632561.59</v>
      </c>
      <c r="D25" s="20">
        <f t="shared" si="7"/>
        <v>72863378.599999905</v>
      </c>
      <c r="E25" s="20">
        <v>231495940.18999991</v>
      </c>
      <c r="F25" s="20">
        <v>76804570.829999939</v>
      </c>
      <c r="G25" s="20">
        <v>76284341.779999927</v>
      </c>
      <c r="H25" s="16">
        <f t="shared" si="8"/>
        <v>154691369.35999995</v>
      </c>
    </row>
    <row r="26" spans="1:8" s="14" customFormat="1" ht="24.95" customHeight="1" x14ac:dyDescent="0.2">
      <c r="A26" s="14" t="s">
        <v>39</v>
      </c>
      <c r="B26" s="19" t="s">
        <v>40</v>
      </c>
      <c r="C26" s="16"/>
      <c r="D26" s="16">
        <f t="shared" si="7"/>
        <v>0</v>
      </c>
      <c r="E26" s="20"/>
      <c r="F26" s="16"/>
      <c r="G26" s="16"/>
      <c r="H26" s="16">
        <f>E26-F26</f>
        <v>0</v>
      </c>
    </row>
    <row r="27" spans="1:8" s="14" customFormat="1" ht="8.1" customHeight="1" x14ac:dyDescent="0.2">
      <c r="B27" s="21"/>
      <c r="C27" s="22"/>
      <c r="D27" s="22"/>
      <c r="E27" s="22"/>
      <c r="F27" s="22"/>
      <c r="G27" s="22"/>
      <c r="H27" s="22"/>
    </row>
    <row r="28" spans="1:8" s="11" customFormat="1" ht="24.95" customHeight="1" x14ac:dyDescent="0.2">
      <c r="B28" s="17" t="s">
        <v>41</v>
      </c>
      <c r="C28" s="18">
        <f t="shared" ref="C28:H28" si="9">SUM(C29:C30)</f>
        <v>24953594.660000004</v>
      </c>
      <c r="D28" s="18">
        <f t="shared" si="9"/>
        <v>7259303.3600000069</v>
      </c>
      <c r="E28" s="18">
        <f t="shared" si="9"/>
        <v>32212898.020000011</v>
      </c>
      <c r="F28" s="18">
        <f t="shared" si="9"/>
        <v>15079054.130000001</v>
      </c>
      <c r="G28" s="18">
        <f t="shared" si="9"/>
        <v>13390412</v>
      </c>
      <c r="H28" s="18">
        <f t="shared" si="9"/>
        <v>17133843.890000008</v>
      </c>
    </row>
    <row r="29" spans="1:8" s="14" customFormat="1" ht="24.95" customHeight="1" x14ac:dyDescent="0.2">
      <c r="A29" s="14" t="s">
        <v>42</v>
      </c>
      <c r="B29" s="19" t="s">
        <v>43</v>
      </c>
      <c r="C29" s="20"/>
      <c r="D29" s="20">
        <f t="shared" ref="D29:D30" si="10">E29-C29</f>
        <v>0</v>
      </c>
      <c r="E29" s="20"/>
      <c r="F29" s="20"/>
      <c r="G29" s="20"/>
      <c r="H29" s="16">
        <f t="shared" ref="H29:H44" si="11">E29-F29</f>
        <v>0</v>
      </c>
    </row>
    <row r="30" spans="1:8" s="14" customFormat="1" ht="18" customHeight="1" x14ac:dyDescent="0.2">
      <c r="A30" s="14" t="s">
        <v>44</v>
      </c>
      <c r="B30" s="19" t="s">
        <v>45</v>
      </c>
      <c r="C30" s="20">
        <v>24953594.660000004</v>
      </c>
      <c r="D30" s="20">
        <f t="shared" si="10"/>
        <v>7259303.3600000069</v>
      </c>
      <c r="E30" s="20">
        <v>32212898.020000011</v>
      </c>
      <c r="F30" s="20">
        <v>15079054.130000001</v>
      </c>
      <c r="G30" s="20">
        <v>13390412</v>
      </c>
      <c r="H30" s="16">
        <f t="shared" si="11"/>
        <v>17133843.890000008</v>
      </c>
    </row>
    <row r="31" spans="1:8" s="11" customFormat="1" ht="24.95" customHeight="1" x14ac:dyDescent="0.2">
      <c r="B31" s="17" t="s">
        <v>46</v>
      </c>
      <c r="C31" s="18">
        <f>SUM(C32:C35)</f>
        <v>99348514.689999998</v>
      </c>
      <c r="D31" s="18">
        <f t="shared" ref="D31:H31" si="12">SUM(D32:D35)</f>
        <v>0</v>
      </c>
      <c r="E31" s="18">
        <f t="shared" si="12"/>
        <v>99348514.689999983</v>
      </c>
      <c r="F31" s="18">
        <f t="shared" si="12"/>
        <v>79273911.570000008</v>
      </c>
      <c r="G31" s="18">
        <f t="shared" si="12"/>
        <v>79025122.190000013</v>
      </c>
      <c r="H31" s="18">
        <f t="shared" si="12"/>
        <v>20074603.119999975</v>
      </c>
    </row>
    <row r="32" spans="1:8" s="14" customFormat="1" ht="24.95" customHeight="1" x14ac:dyDescent="0.2">
      <c r="A32" s="14" t="s">
        <v>47</v>
      </c>
      <c r="B32" s="19" t="s">
        <v>48</v>
      </c>
      <c r="C32" s="20">
        <v>99348514.689999998</v>
      </c>
      <c r="D32" s="20">
        <f t="shared" ref="D32:D35" si="13">E32-C32</f>
        <v>0</v>
      </c>
      <c r="E32" s="20">
        <v>99348514.689999983</v>
      </c>
      <c r="F32" s="20">
        <v>79273911.570000008</v>
      </c>
      <c r="G32" s="20">
        <v>79025122.190000013</v>
      </c>
      <c r="H32" s="16">
        <f t="shared" si="11"/>
        <v>20074603.119999975</v>
      </c>
    </row>
    <row r="33" spans="1:8" s="14" customFormat="1" ht="24.95" customHeight="1" x14ac:dyDescent="0.2">
      <c r="A33" s="14" t="s">
        <v>49</v>
      </c>
      <c r="B33" s="19" t="s">
        <v>50</v>
      </c>
      <c r="C33" s="16"/>
      <c r="D33" s="16">
        <f t="shared" si="13"/>
        <v>0</v>
      </c>
      <c r="E33" s="16"/>
      <c r="F33" s="16"/>
      <c r="G33" s="16"/>
      <c r="H33" s="16">
        <f t="shared" si="11"/>
        <v>0</v>
      </c>
    </row>
    <row r="34" spans="1:8" s="14" customFormat="1" ht="24.95" customHeight="1" x14ac:dyDescent="0.2">
      <c r="A34" s="14" t="s">
        <v>51</v>
      </c>
      <c r="B34" s="19" t="s">
        <v>52</v>
      </c>
      <c r="C34" s="16"/>
      <c r="D34" s="16">
        <f t="shared" si="13"/>
        <v>0</v>
      </c>
      <c r="E34" s="16"/>
      <c r="F34" s="16"/>
      <c r="G34" s="16"/>
      <c r="H34" s="16">
        <f t="shared" si="11"/>
        <v>0</v>
      </c>
    </row>
    <row r="35" spans="1:8" s="14" customFormat="1" ht="24.95" customHeight="1" x14ac:dyDescent="0.2">
      <c r="A35" s="14" t="s">
        <v>53</v>
      </c>
      <c r="B35" s="19" t="s">
        <v>54</v>
      </c>
      <c r="C35" s="16"/>
      <c r="D35" s="16">
        <f t="shared" si="13"/>
        <v>0</v>
      </c>
      <c r="E35" s="16"/>
      <c r="F35" s="16"/>
      <c r="G35" s="16"/>
      <c r="H35" s="16">
        <f t="shared" si="11"/>
        <v>0</v>
      </c>
    </row>
    <row r="36" spans="1:8" s="14" customFormat="1" ht="8.1" customHeight="1" x14ac:dyDescent="0.2">
      <c r="B36" s="23"/>
      <c r="C36" s="16"/>
      <c r="D36" s="16"/>
      <c r="E36" s="16"/>
      <c r="F36" s="16"/>
      <c r="G36" s="16"/>
      <c r="H36" s="16"/>
    </row>
    <row r="37" spans="1:8" s="14" customFormat="1" ht="24.95" customHeight="1" x14ac:dyDescent="0.2">
      <c r="B37" s="17" t="s">
        <v>55</v>
      </c>
      <c r="C37" s="18">
        <f>SUM(C38)</f>
        <v>4546189753</v>
      </c>
      <c r="D37" s="18">
        <f t="shared" ref="D37:H37" si="14">SUM(D38)</f>
        <v>12058797.649999619</v>
      </c>
      <c r="E37" s="18">
        <f t="shared" si="14"/>
        <v>4558248550.6499996</v>
      </c>
      <c r="F37" s="18">
        <f t="shared" si="14"/>
        <v>2420699568</v>
      </c>
      <c r="G37" s="18">
        <f t="shared" si="14"/>
        <v>2420699568</v>
      </c>
      <c r="H37" s="18">
        <f t="shared" si="14"/>
        <v>2137548982.6499996</v>
      </c>
    </row>
    <row r="38" spans="1:8" s="14" customFormat="1" ht="24.95" customHeight="1" x14ac:dyDescent="0.2">
      <c r="A38" s="14" t="s">
        <v>56</v>
      </c>
      <c r="B38" s="19" t="s">
        <v>57</v>
      </c>
      <c r="C38" s="20">
        <v>4546189753</v>
      </c>
      <c r="D38" s="20">
        <f t="shared" ref="D38" si="15">E38-C38</f>
        <v>12058797.649999619</v>
      </c>
      <c r="E38" s="20">
        <v>4558248550.6499996</v>
      </c>
      <c r="F38" s="20">
        <v>2420699568</v>
      </c>
      <c r="G38" s="20">
        <v>2420699568</v>
      </c>
      <c r="H38" s="16">
        <f t="shared" si="11"/>
        <v>2137548982.6499996</v>
      </c>
    </row>
    <row r="39" spans="1:8" s="14" customFormat="1" ht="8.1" customHeight="1" x14ac:dyDescent="0.2">
      <c r="B39" s="15"/>
      <c r="C39" s="16"/>
      <c r="D39" s="16"/>
      <c r="E39" s="20"/>
      <c r="F39" s="16"/>
      <c r="G39" s="16"/>
      <c r="H39" s="16"/>
    </row>
    <row r="40" spans="1:8" s="24" customFormat="1" ht="24.95" customHeight="1" x14ac:dyDescent="0.2">
      <c r="A40" s="24" t="s">
        <v>58</v>
      </c>
      <c r="B40" s="25" t="s">
        <v>59</v>
      </c>
      <c r="C40" s="26">
        <v>6806791977</v>
      </c>
      <c r="D40" s="26">
        <f t="shared" ref="D40" si="16">E40-C40</f>
        <v>131374.39999866486</v>
      </c>
      <c r="E40" s="20">
        <v>6806923351.3999987</v>
      </c>
      <c r="F40" s="26">
        <v>3734053688.1400027</v>
      </c>
      <c r="G40" s="26">
        <v>3070852468.6299973</v>
      </c>
      <c r="H40" s="27">
        <f t="shared" si="11"/>
        <v>3072869663.2599959</v>
      </c>
    </row>
    <row r="41" spans="1:8" s="24" customFormat="1" ht="8.1" customHeight="1" x14ac:dyDescent="0.2">
      <c r="B41" s="28"/>
      <c r="C41" s="27"/>
      <c r="D41" s="27"/>
      <c r="E41" s="20"/>
      <c r="F41" s="27"/>
      <c r="G41" s="27"/>
      <c r="H41" s="27"/>
    </row>
    <row r="42" spans="1:8" s="24" customFormat="1" ht="24.95" customHeight="1" x14ac:dyDescent="0.2">
      <c r="A42" s="24" t="s">
        <v>60</v>
      </c>
      <c r="B42" s="25" t="s">
        <v>61</v>
      </c>
      <c r="C42" s="26">
        <v>3013536624.8800006</v>
      </c>
      <c r="D42" s="26">
        <f t="shared" ref="D42" si="17">E42-C42</f>
        <v>495418547.1500001</v>
      </c>
      <c r="E42" s="20">
        <v>3508955172.0300007</v>
      </c>
      <c r="F42" s="26">
        <v>1263356149.1699998</v>
      </c>
      <c r="G42" s="26">
        <v>1263356149.1699998</v>
      </c>
      <c r="H42" s="27">
        <f t="shared" si="11"/>
        <v>2245599022.8600006</v>
      </c>
    </row>
    <row r="43" spans="1:8" s="24" customFormat="1" ht="8.1" customHeight="1" x14ac:dyDescent="0.2">
      <c r="B43" s="28"/>
      <c r="C43" s="27"/>
      <c r="D43" s="27"/>
      <c r="E43" s="20"/>
      <c r="F43" s="27"/>
      <c r="G43" s="27"/>
      <c r="H43" s="27"/>
    </row>
    <row r="44" spans="1:8" s="24" customFormat="1" ht="24.95" customHeight="1" x14ac:dyDescent="0.2">
      <c r="A44" s="24" t="s">
        <v>62</v>
      </c>
      <c r="B44" s="25" t="s">
        <v>63</v>
      </c>
      <c r="C44" s="26">
        <v>1000050772.84</v>
      </c>
      <c r="D44" s="26">
        <f t="shared" ref="D44" si="18">E44-C44</f>
        <v>-738151009.64999998</v>
      </c>
      <c r="E44" s="20">
        <v>261899763.19000003</v>
      </c>
      <c r="F44" s="26">
        <v>261899763.19000003</v>
      </c>
      <c r="G44" s="26">
        <v>252565383.65000001</v>
      </c>
      <c r="H44" s="27">
        <f t="shared" si="11"/>
        <v>0</v>
      </c>
    </row>
    <row r="45" spans="1:8" s="29" customFormat="1" ht="10.5" customHeight="1" x14ac:dyDescent="0.2">
      <c r="B45" s="30"/>
      <c r="C45" s="31"/>
      <c r="D45" s="31"/>
      <c r="E45" s="31"/>
      <c r="F45" s="31"/>
      <c r="G45" s="31"/>
      <c r="H45" s="31"/>
    </row>
    <row r="46" spans="1:8" s="11" customFormat="1" ht="25.5" customHeight="1" x14ac:dyDescent="0.2">
      <c r="B46" s="32" t="s">
        <v>64</v>
      </c>
      <c r="C46" s="33">
        <f t="shared" ref="C46:H46" si="19">C44+C42+C40+C8</f>
        <v>71673189153</v>
      </c>
      <c r="D46" s="33">
        <f t="shared" si="19"/>
        <v>3623745793.9500194</v>
      </c>
      <c r="E46" s="33">
        <f t="shared" si="19"/>
        <v>75296934946.950012</v>
      </c>
      <c r="F46" s="33">
        <f t="shared" si="19"/>
        <v>33842373413.020016</v>
      </c>
      <c r="G46" s="33">
        <f t="shared" si="19"/>
        <v>32475046063.190002</v>
      </c>
      <c r="H46" s="33">
        <f t="shared" si="19"/>
        <v>41454561533.929993</v>
      </c>
    </row>
    <row r="47" spans="1:8" ht="4.5" customHeight="1" x14ac:dyDescent="0.25"/>
    <row r="48" spans="1:8" ht="30.75" customHeight="1" x14ac:dyDescent="0.25">
      <c r="B48" s="40" t="s">
        <v>65</v>
      </c>
      <c r="C48" s="40"/>
      <c r="D48" s="40"/>
      <c r="E48" s="40"/>
      <c r="F48" s="40"/>
      <c r="G48" s="40"/>
      <c r="H48" s="40"/>
    </row>
    <row r="49" spans="2:8" x14ac:dyDescent="0.25">
      <c r="B49" s="34" t="s">
        <v>66</v>
      </c>
      <c r="G49" s="35"/>
    </row>
    <row r="50" spans="2:8" x14ac:dyDescent="0.25">
      <c r="B50" s="34"/>
      <c r="G50" s="35"/>
    </row>
    <row r="51" spans="2:8" x14ac:dyDescent="0.25">
      <c r="B51" s="34"/>
      <c r="G51" s="35"/>
    </row>
    <row r="52" spans="2:8" x14ac:dyDescent="0.25">
      <c r="B52" s="36"/>
      <c r="C52" s="35"/>
      <c r="D52" s="35"/>
      <c r="E52" s="35"/>
      <c r="F52" s="35"/>
      <c r="G52" s="35"/>
      <c r="H52" s="35"/>
    </row>
    <row r="53" spans="2:8" x14ac:dyDescent="0.25">
      <c r="B53" s="36"/>
      <c r="G53" s="35"/>
    </row>
    <row r="54" spans="2:8" x14ac:dyDescent="0.25">
      <c r="C54" s="37"/>
      <c r="D54" s="37"/>
      <c r="E54" s="37"/>
      <c r="F54" s="37"/>
      <c r="G54" s="37"/>
      <c r="H54" s="37"/>
    </row>
    <row r="55" spans="2:8" x14ac:dyDescent="0.25">
      <c r="C55" s="38"/>
      <c r="D55" s="38"/>
      <c r="E55" s="38"/>
      <c r="F55" s="38"/>
      <c r="G55" s="38"/>
      <c r="H55" s="38"/>
    </row>
    <row r="56" spans="2:8" x14ac:dyDescent="0.25">
      <c r="C56" s="38"/>
      <c r="D56" s="38"/>
      <c r="E56" s="38"/>
      <c r="F56" s="38"/>
      <c r="G56" s="38"/>
      <c r="H56" s="38"/>
    </row>
    <row r="57" spans="2:8" x14ac:dyDescent="0.25">
      <c r="C57" s="38"/>
      <c r="D57" s="38"/>
      <c r="E57" s="38"/>
      <c r="F57" s="38"/>
      <c r="G57" s="38"/>
      <c r="H57" s="38"/>
    </row>
    <row r="58" spans="2:8" x14ac:dyDescent="0.25">
      <c r="C58" s="38"/>
      <c r="D58" s="38"/>
      <c r="E58" s="38"/>
      <c r="F58" s="38"/>
      <c r="G58" s="38"/>
      <c r="H58" s="38"/>
    </row>
    <row r="59" spans="2:8" x14ac:dyDescent="0.25">
      <c r="C59" s="35"/>
      <c r="D59" s="35"/>
      <c r="E59" s="35"/>
      <c r="F59" s="35"/>
      <c r="G59" s="35"/>
      <c r="H59" s="35"/>
    </row>
    <row r="60" spans="2:8" x14ac:dyDescent="0.25">
      <c r="C60" s="35"/>
      <c r="D60" s="35"/>
      <c r="E60" s="35"/>
      <c r="F60" s="35"/>
      <c r="G60" s="35"/>
      <c r="H60" s="35"/>
    </row>
    <row r="61" spans="2:8" x14ac:dyDescent="0.25">
      <c r="C61" s="35"/>
      <c r="D61" s="35"/>
      <c r="E61" s="35"/>
      <c r="F61" s="35"/>
      <c r="G61" s="35"/>
      <c r="H61" s="35"/>
    </row>
    <row r="62" spans="2:8" x14ac:dyDescent="0.25">
      <c r="C62" s="35"/>
      <c r="D62" s="35"/>
      <c r="E62" s="35"/>
      <c r="F62" s="35"/>
      <c r="G62" s="35"/>
      <c r="H62" s="35"/>
    </row>
    <row r="63" spans="2:8" x14ac:dyDescent="0.25">
      <c r="C63" s="35"/>
      <c r="D63" s="35"/>
      <c r="E63" s="35"/>
      <c r="F63" s="35"/>
      <c r="G63" s="35"/>
      <c r="H63" s="35"/>
    </row>
    <row r="65" spans="3:8" x14ac:dyDescent="0.25">
      <c r="F65" s="35"/>
      <c r="G65" s="35"/>
    </row>
    <row r="66" spans="3:8" x14ac:dyDescent="0.25">
      <c r="C66" s="35"/>
      <c r="D66" s="35"/>
      <c r="E66" s="35"/>
      <c r="F66" s="35"/>
      <c r="G66" s="35"/>
      <c r="H66" s="35"/>
    </row>
  </sheetData>
  <mergeCells count="7">
    <mergeCell ref="B48:H48"/>
    <mergeCell ref="B1:H1"/>
    <mergeCell ref="B2:H2"/>
    <mergeCell ref="B3:H3"/>
    <mergeCell ref="B5:B6"/>
    <mergeCell ref="C5:G5"/>
    <mergeCell ref="H5:H6"/>
  </mergeCells>
  <printOptions horizontalCentered="1"/>
  <pageMargins left="0.31496062992125984" right="0.31496062992125984" top="0.91" bottom="0.74803149606299213" header="0.31496062992125984" footer="0.31496062992125984"/>
  <pageSetup scale="70" firstPageNumber="50" orientation="landscape" useFirstPageNumber="1" r:id="rId1"/>
  <headerFooter>
    <oddHeader xml:space="preserve">&amp;C&amp;"Encode Sans Medium,Negrita"&amp;10PODER EJECUTIVO
DEL ESTADO DE TAMAULIPAS&amp;"Arial,Negrita"&amp;12
&amp;"-,Normal"&amp;11&amp;G
</oddHeader>
    <oddFooter>&amp;C&amp;G
&amp;"Encode Sans Medium,Negrita"&amp;10Programática</oddFooter>
  </headerFooter>
  <rowBreaks count="1" manualBreakCount="1">
    <brk id="2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gasto por cat. programatica</vt:lpstr>
      <vt:lpstr>'gasto por cat. programatica'!Área_de_impresión</vt:lpstr>
      <vt:lpstr>'gasto por cat. programatica'!Títulos_a_imprimir</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2023-07-14T18:21:03Z</dcterms:modified>
  <cp:category/>
</cp:coreProperties>
</file>