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1600" windowHeight="9435"/>
  </bookViews>
  <sheets>
    <sheet name="Flujo de Fondos" sheetId="1" r:id="rId1"/>
  </sheets>
  <definedNames>
    <definedName name="______________________bd2" localSheetId="0">#REF!</definedName>
    <definedName name="_____________________bd2" localSheetId="0">#REF!</definedName>
    <definedName name="____________________bd2" localSheetId="0">#REF!</definedName>
    <definedName name="A_IMPRESIÓN_IM" localSheetId="0">#REF!</definedName>
    <definedName name="aa" localSheetId="0">#REF!</definedName>
    <definedName name="_xlnm.Print_Area" localSheetId="0">'Flujo de Fondos'!$A$1:$H$47</definedName>
    <definedName name="AS" localSheetId="0">#REF!</definedName>
    <definedName name="ASASA" localSheetId="0">#REF!</definedName>
    <definedName name="_xlnm.Database" localSheetId="0">#REF!</definedName>
    <definedName name="clas" localSheetId="0">#REF!</definedName>
    <definedName name="tt" localSheetId="0">#REF!</definedName>
  </definedNames>
  <calcPr calcId="152511"/>
</workbook>
</file>

<file path=xl/calcChain.xml><?xml version="1.0" encoding="utf-8"?>
<calcChain xmlns="http://schemas.openxmlformats.org/spreadsheetml/2006/main">
  <c r="C10" i="1" l="1"/>
  <c r="H33" i="1"/>
  <c r="D33" i="1"/>
  <c r="H32" i="1"/>
  <c r="G32" i="1"/>
  <c r="G35" i="1" s="1"/>
  <c r="F32" i="1"/>
  <c r="F35" i="1" s="1"/>
  <c r="E32" i="1"/>
  <c r="E35" i="1" s="1"/>
  <c r="C32" i="1"/>
  <c r="D32" i="1" s="1"/>
  <c r="H31" i="1"/>
  <c r="D31" i="1"/>
  <c r="H30" i="1"/>
  <c r="D30" i="1"/>
  <c r="H29" i="1"/>
  <c r="D29" i="1"/>
  <c r="H28" i="1"/>
  <c r="D28" i="1"/>
  <c r="H27" i="1"/>
  <c r="D27" i="1"/>
  <c r="H26" i="1"/>
  <c r="D26" i="1"/>
  <c r="H25" i="1"/>
  <c r="D25" i="1"/>
  <c r="H24" i="1"/>
  <c r="D24" i="1"/>
  <c r="H23" i="1"/>
  <c r="D23" i="1"/>
  <c r="H22" i="1"/>
  <c r="D22" i="1"/>
  <c r="H21" i="1"/>
  <c r="D21" i="1"/>
  <c r="H20" i="1"/>
  <c r="D20" i="1"/>
  <c r="H19" i="1"/>
  <c r="D19" i="1"/>
  <c r="H18" i="1"/>
  <c r="D18" i="1"/>
  <c r="H17" i="1"/>
  <c r="D17" i="1"/>
  <c r="H16" i="1"/>
  <c r="D16" i="1"/>
  <c r="G15" i="1"/>
  <c r="F15" i="1"/>
  <c r="E15" i="1"/>
  <c r="H15" i="1" s="1"/>
  <c r="C15" i="1"/>
  <c r="H14" i="1"/>
  <c r="D14" i="1"/>
  <c r="H13" i="1"/>
  <c r="D13" i="1"/>
  <c r="H12" i="1"/>
  <c r="G12" i="1"/>
  <c r="F12" i="1"/>
  <c r="E12" i="1"/>
  <c r="C12" i="1"/>
  <c r="D12" i="1" s="1"/>
  <c r="H11" i="1"/>
  <c r="D11" i="1"/>
  <c r="H10" i="1"/>
  <c r="G10" i="1"/>
  <c r="F10" i="1"/>
  <c r="E10" i="1"/>
  <c r="D10" i="1"/>
  <c r="H35" i="1" l="1"/>
  <c r="D15" i="1"/>
  <c r="C35" i="1"/>
  <c r="D35" i="1" s="1"/>
</calcChain>
</file>

<file path=xl/sharedStrings.xml><?xml version="1.0" encoding="utf-8"?>
<sst xmlns="http://schemas.openxmlformats.org/spreadsheetml/2006/main" count="41" uniqueCount="38">
  <si>
    <t>Estado Analítico del Ejercicio del Presupuesto de Egresos</t>
  </si>
  <si>
    <t>Por Flujo de Fondos</t>
  </si>
  <si>
    <t>Del 1 de Enero al 30 de Junio de 2023</t>
  </si>
  <si>
    <t>(Cifras en Pesos)</t>
  </si>
  <si>
    <t>Concepto</t>
  </si>
  <si>
    <t>Egresos</t>
  </si>
  <si>
    <t>Subejercicio</t>
  </si>
  <si>
    <t>Aprobado</t>
  </si>
  <si>
    <t>Ampliaciones/ (Reducciones)</t>
  </si>
  <si>
    <t>Modificado</t>
  </si>
  <si>
    <t>Devengado</t>
  </si>
  <si>
    <t>Pagado</t>
  </si>
  <si>
    <t>3 = (1 + 2 )</t>
  </si>
  <si>
    <t>6 = ( 3 - 4 )</t>
  </si>
  <si>
    <t>RECURSO ESTATAL PROPIOS</t>
  </si>
  <si>
    <t>RAMO 28 PARTICIPACIONES FEDERALES</t>
  </si>
  <si>
    <t>FEIEF</t>
  </si>
  <si>
    <t>RAMO 33 APORTACIONES FEDERALES PARA ENTIDADES FEDERATIVAS Y MUNICIPIOS</t>
  </si>
  <si>
    <t>FAETA EDUCACION TECNOLOGICA Y DE ADULTOS</t>
  </si>
  <si>
    <t>FAM ASISTENCIA SOCIAL</t>
  </si>
  <si>
    <t>FAM INFRAESTRUCTURA EDUCACION BASICA</t>
  </si>
  <si>
    <t>FAM INFRAESTRUCTURA EDUCACION MEDIA SUPE</t>
  </si>
  <si>
    <t>FAM INFRAESTRUCTURA EDUCACION SUPERIOR</t>
  </si>
  <si>
    <t>FAM REMANENTES</t>
  </si>
  <si>
    <t>FONDO APOR SERVICIOS DE SALUD FASSA</t>
  </si>
  <si>
    <t>FONDO DE APORTACIONES PARA LA SEGURIDAD PÚBLICA (FASP)</t>
  </si>
  <si>
    <t>FONDO FORT DE LAS ENTIDADES FEDER FAFEF</t>
  </si>
  <si>
    <t>FONDO INFRAEST SOC ESTATAL FISE</t>
  </si>
  <si>
    <t>FONDO INFRAEST SOC MUNICIPAL FISMUN</t>
  </si>
  <si>
    <t>FONDO P FORT DE LOS MPIOS FORTAMUN</t>
  </si>
  <si>
    <t>FONE GASTO CORRIENTE</t>
  </si>
  <si>
    <t>FONE GTOS DE OPERACION</t>
  </si>
  <si>
    <t>FONE NOMINA</t>
  </si>
  <si>
    <t>PROGRAMA FASP APORTACION ESTATAL</t>
  </si>
  <si>
    <t>OTROS RECURSOS FEDERALES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</si>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</sst>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4" x14ac:knownFonts="1">
    <font>
      <sz val="10"/>
      <color theme="1"/>
      <name val="Arial"/>
      <family val="2"/>
    </font>
    <font>
      <sz val="9"/>
      <color theme="1"/>
      <name val="Arial"/>
      <family val="2"/>
    </font>
    <font>
      <sz val="11"/>
      <color theme="1"/>
      <name val="Calibri"/>
      <family val="2"/>
      <scheme val="minor"/>
    </font>
    <font>
      <sz val="9"/>
      <color theme="1"/>
      <name val="Calibri"/>
      <family val="2"/>
      <scheme val="minor"/>
    </font>
    <font>
      <sz val="8"/>
      <color theme="1"/>
      <name val="Calibri"/>
      <family val="2"/>
      <scheme val="minor"/>
    </font>
    <font>
      <b/>
      <sz val="9"/>
      <color rgb="FF000000"/>
      <name val="Calibri"/>
      <family val="2"/>
      <scheme val="minor"/>
    </font>
    <font>
      <b/>
      <sz val="9"/>
      <color theme="1"/>
      <name val="Calibri"/>
      <family val="2"/>
      <scheme val="minor"/>
    </font>
    <font>
      <sz val="9"/>
      <color theme="1"/>
      <name val="Helvetica"/>
      <family val="2"/>
    </font>
    <font>
      <b/>
      <sz val="9"/>
      <color theme="0"/>
      <name val="Helvetica"/>
      <family val="2"/>
    </font>
    <font>
      <sz val="9"/>
      <color theme="0"/>
      <name val="Helvetica"/>
      <family val="2"/>
    </font>
    <font>
      <sz val="9"/>
      <color theme="1"/>
      <name val="Encode Sans Expanded SemiBold"/>
      <family val="2"/>
    </font>
    <font>
      <b/>
      <sz val="7"/>
      <name val="Encode Sans Expanded SemiBold"/>
      <family val="2"/>
    </font>
    <font>
      <b/>
      <sz val="10"/>
      <name val="Encode Sans Expanded SemiBold"/>
      <family val="2"/>
    </font>
    <font>
      <sz val="10"/>
      <name val="Encode Sans Expanded SemiBold"/>
      <family val="2"/>
    </font>
  </fonts>
  <fills count="5">
    <fill>
      <patternFill patternType="none"/>
    </fill>
    <fill>
      <patternFill patternType="gray125"/>
    </fill>
    <fill>
      <patternFill patternType="solid">
        <fgColor rgb="FFFFFFFF"/>
        <bgColor indexed="64"/>
      </patternFill>
    </fill>
    <fill>
      <patternFill patternType="solid">
        <fgColor rgb="FFAB0033"/>
        <bgColor indexed="64"/>
      </patternFill>
    </fill>
    <fill>
      <patternFill patternType="solid">
        <fgColor rgb="FFD9D9D9"/>
        <bgColor indexed="64"/>
      </patternFill>
    </fill>
  </fills>
  <borders count="13">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43" fontId="2" fillId="0" borderId="0" applyFont="0" applyFill="0" applyBorder="0" applyAlignment="0" applyProtection="0"/>
  </cellStyleXfs>
  <cellXfs count="44">
    <xf numFmtId="0" fontId="0" fillId="0" borderId="0" xfId="0"/>
    <xf numFmtId="0" fontId="13" fillId="0" borderId="0" xfId="0" applyFont="1" applyBorder="1"/>
    <xf numFmtId="0" fontId="10" fillId="0" borderId="0" xfId="0" applyFont="1"/>
    <xf numFmtId="0" fontId="10" fillId="2" borderId="0" xfId="0" applyFont="1" applyFill="1"/>
    <xf numFmtId="0" fontId="9" fillId="0" borderId="0" xfId="0" applyFont="1"/>
    <xf numFmtId="37" fontId="8" fillId="3" borderId="6" xfId="1" applyNumberFormat="1" applyFont="1" applyFill="1" applyBorder="1" applyAlignment="1" applyProtection="1">
      <alignment horizontal="center" vertical="center"/>
    </xf>
    <xf numFmtId="37" fontId="8" fillId="3" borderId="6" xfId="1" applyNumberFormat="1" applyFont="1" applyFill="1" applyBorder="1" applyAlignment="1" applyProtection="1">
      <alignment horizontal="center" wrapText="1"/>
    </xf>
    <xf numFmtId="37" fontId="8" fillId="3" borderId="6" xfId="1" applyNumberFormat="1" applyFont="1" applyFill="1" applyBorder="1" applyAlignment="1" applyProtection="1">
      <alignment horizontal="center"/>
    </xf>
    <xf numFmtId="0" fontId="7" fillId="0" borderId="0" xfId="0" applyFont="1"/>
    <xf numFmtId="0" fontId="7" fillId="2" borderId="7" xfId="0" applyFont="1" applyFill="1" applyBorder="1" applyAlignment="1">
      <alignment horizontal="justify" vertical="center" wrapText="1"/>
    </xf>
    <xf numFmtId="0" fontId="7" fillId="2" borderId="8" xfId="0" applyFont="1" applyFill="1" applyBorder="1" applyAlignment="1">
      <alignment horizontal="justify" vertical="center" wrapText="1"/>
    </xf>
    <xf numFmtId="3" fontId="7" fillId="2" borderId="11" xfId="0" applyNumberFormat="1" applyFont="1" applyFill="1" applyBorder="1" applyAlignment="1">
      <alignment horizontal="right" vertical="center" wrapText="1"/>
    </xf>
    <xf numFmtId="0" fontId="3" fillId="0" borderId="0" xfId="0" applyFont="1"/>
    <xf numFmtId="0" fontId="3" fillId="2" borderId="7" xfId="0" applyFont="1" applyFill="1" applyBorder="1" applyAlignment="1">
      <alignment horizontal="justify" vertical="center" wrapText="1"/>
    </xf>
    <xf numFmtId="0" fontId="6" fillId="2" borderId="8" xfId="0" applyFont="1" applyFill="1" applyBorder="1" applyAlignment="1">
      <alignment horizontal="justify" vertical="center" wrapText="1"/>
    </xf>
    <xf numFmtId="3" fontId="6" fillId="2" borderId="11" xfId="0" applyNumberFormat="1" applyFont="1" applyFill="1" applyBorder="1" applyAlignment="1">
      <alignment horizontal="right" vertical="center" wrapText="1"/>
    </xf>
    <xf numFmtId="0" fontId="3" fillId="2" borderId="8" xfId="0" applyFont="1" applyFill="1" applyBorder="1" applyAlignment="1">
      <alignment horizontal="left" vertical="center" wrapText="1" indent="2"/>
    </xf>
    <xf numFmtId="3" fontId="3" fillId="2" borderId="11" xfId="0" applyNumberFormat="1" applyFont="1" applyFill="1" applyBorder="1" applyAlignment="1">
      <alignment horizontal="right" vertical="center" wrapText="1"/>
    </xf>
    <xf numFmtId="43" fontId="3" fillId="0" borderId="0" xfId="0" applyNumberFormat="1" applyFont="1"/>
    <xf numFmtId="0" fontId="3" fillId="2" borderId="9" xfId="0" applyFont="1" applyFill="1" applyBorder="1" applyAlignment="1">
      <alignment horizontal="justify" vertical="top" wrapText="1"/>
    </xf>
    <xf numFmtId="0" fontId="3" fillId="2" borderId="10" xfId="0" applyFont="1" applyFill="1" applyBorder="1" applyAlignment="1">
      <alignment horizontal="justify" vertical="top" wrapText="1"/>
    </xf>
    <xf numFmtId="3" fontId="3" fillId="2" borderId="12" xfId="0" applyNumberFormat="1" applyFont="1" applyFill="1" applyBorder="1" applyAlignment="1">
      <alignment horizontal="right" vertical="top" wrapText="1"/>
    </xf>
    <xf numFmtId="0" fontId="6" fillId="4" borderId="9" xfId="0" applyFont="1" applyFill="1" applyBorder="1" applyAlignment="1">
      <alignment horizontal="justify" vertical="top" wrapText="1"/>
    </xf>
    <xf numFmtId="0" fontId="6" fillId="4" borderId="10" xfId="0" applyFont="1" applyFill="1" applyBorder="1" applyAlignment="1">
      <alignment horizontal="justify" vertical="center" wrapText="1"/>
    </xf>
    <xf numFmtId="3" fontId="5" fillId="4" borderId="6" xfId="0" applyNumberFormat="1" applyFont="1" applyFill="1" applyBorder="1" applyAlignment="1">
      <alignment horizontal="right" vertical="center" wrapText="1"/>
    </xf>
    <xf numFmtId="0" fontId="3" fillId="0" borderId="0" xfId="0" applyFont="1" applyAlignment="1">
      <alignment vertical="top"/>
    </xf>
    <xf numFmtId="3" fontId="2" fillId="0" borderId="0" xfId="0" applyNumberFormat="1" applyFont="1"/>
    <xf numFmtId="0" fontId="4" fillId="0" borderId="0" xfId="0" applyFont="1" applyFill="1" applyBorder="1" applyAlignment="1" applyProtection="1">
      <alignment vertical="center"/>
    </xf>
    <xf numFmtId="3" fontId="3" fillId="0" borderId="0" xfId="0" applyNumberFormat="1" applyFont="1"/>
    <xf numFmtId="3" fontId="1" fillId="0" borderId="0" xfId="0" applyNumberFormat="1" applyFont="1"/>
    <xf numFmtId="0" fontId="1" fillId="0" borderId="0" xfId="0" applyFont="1"/>
    <xf numFmtId="0" fontId="4" fillId="0" borderId="0" xfId="0" applyFont="1" applyFill="1" applyBorder="1" applyAlignment="1" applyProtection="1">
      <alignment horizontal="left" vertical="center" wrapText="1"/>
    </xf>
    <xf numFmtId="37" fontId="12" fillId="0" borderId="0" xfId="1" applyNumberFormat="1" applyFont="1" applyFill="1" applyBorder="1" applyAlignment="1" applyProtection="1">
      <alignment horizontal="center"/>
    </xf>
    <xf numFmtId="37" fontId="11" fillId="0" borderId="0" xfId="1" applyNumberFormat="1" applyFont="1" applyFill="1" applyBorder="1" applyAlignment="1" applyProtection="1">
      <alignment horizontal="center"/>
    </xf>
    <xf numFmtId="37" fontId="8" fillId="3" borderId="1" xfId="1" applyNumberFormat="1" applyFont="1" applyFill="1" applyBorder="1" applyAlignment="1" applyProtection="1">
      <alignment horizontal="center" vertical="center" wrapText="1"/>
    </xf>
    <xf numFmtId="37" fontId="8" fillId="3" borderId="2" xfId="1" applyNumberFormat="1" applyFont="1" applyFill="1" applyBorder="1" applyAlignment="1" applyProtection="1">
      <alignment horizontal="center" vertical="center"/>
    </xf>
    <xf numFmtId="37" fontId="8" fillId="3" borderId="7" xfId="1" applyNumberFormat="1" applyFont="1" applyFill="1" applyBorder="1" applyAlignment="1" applyProtection="1">
      <alignment horizontal="center" vertical="center"/>
    </xf>
    <xf numFmtId="37" fontId="8" fillId="3" borderId="8" xfId="1" applyNumberFormat="1" applyFont="1" applyFill="1" applyBorder="1" applyAlignment="1" applyProtection="1">
      <alignment horizontal="center" vertical="center"/>
    </xf>
    <xf numFmtId="37" fontId="8" fillId="3" borderId="9" xfId="1" applyNumberFormat="1" applyFont="1" applyFill="1" applyBorder="1" applyAlignment="1" applyProtection="1">
      <alignment horizontal="center" vertical="center"/>
    </xf>
    <xf numFmtId="37" fontId="8" fillId="3" borderId="10" xfId="1" applyNumberFormat="1" applyFont="1" applyFill="1" applyBorder="1" applyAlignment="1" applyProtection="1">
      <alignment horizontal="center" vertical="center"/>
    </xf>
    <xf numFmtId="37" fontId="8" fillId="3" borderId="3" xfId="1" applyNumberFormat="1" applyFont="1" applyFill="1" applyBorder="1" applyAlignment="1" applyProtection="1">
      <alignment horizontal="center"/>
    </xf>
    <xf numFmtId="37" fontId="8" fillId="3" borderId="4" xfId="1" applyNumberFormat="1" applyFont="1" applyFill="1" applyBorder="1" applyAlignment="1" applyProtection="1">
      <alignment horizontal="center"/>
    </xf>
    <xf numFmtId="37" fontId="8" fillId="3" borderId="5" xfId="1" applyNumberFormat="1" applyFont="1" applyFill="1" applyBorder="1" applyAlignment="1" applyProtection="1">
      <alignment horizontal="center"/>
    </xf>
    <xf numFmtId="37" fontId="8" fillId="3" borderId="6" xfId="1" applyNumberFormat="1"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76200</xdr:rowOff>
    </xdr:from>
    <xdr:to>
      <xdr:col>1</xdr:col>
      <xdr:colOff>1996438</xdr:colOff>
      <xdr:row>3</xdr:row>
      <xdr:rowOff>26792</xdr:rowOff>
    </xdr:to>
    <xdr:pic>
      <xdr:nvPicPr>
        <xdr:cNvPr id="2" name="Imagen 1">
          <a:extLst>
            <a:ext uri="{FF2B5EF4-FFF2-40B4-BE49-F238E27FC236}">
              <a16:creationId xmlns="" xmlns:r="http://schemas.openxmlformats.org/officeDocument/2006/relationships" xmlns:a14="http://schemas.microsoft.com/office/drawing/2010/main" xmlns:a16="http://schemas.microsoft.com/office/drawing/2014/main" id="{a0f7104d-a476-4bae-aa27-5c0bc6d89788}"/>
            </a:ext>
          </a:extLst>
        </xdr:cNvPr>
        <xdr:cNvPicPr>
          <a:picLocks noChangeAspect="1"/>
        </xdr:cNvPicPr>
      </xdr:nvPicPr>
      <xdr:blipFill>
        <a:blip xmlns:r="http://schemas.openxmlformats.org/officeDocument/2006/relationships" r:embed="rId1"/>
        <a:srcRect l="3007" t="5952"/>
        <a:stretch>
          <a:fillRect/>
        </a:stretch>
      </xdr:blipFill>
      <xdr:spPr>
        <a:xfrm>
          <a:off x="200025" y="76200"/>
          <a:ext cx="1962150"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54"/>
  <sheetViews>
    <sheetView showGridLines="0" tabSelected="1" zoomScalePageLayoutView="60" workbookViewId="0">
      <selection activeCell="B47" sqref="B47"/>
    </sheetView>
  </sheetViews>
  <sheetFormatPr baseColWidth="10" defaultColWidth="11.5703125" defaultRowHeight="12" customHeight="1" x14ac:dyDescent="0.2"/>
  <cols>
    <col min="1" max="1" width="2.42578125" style="30" customWidth="1"/>
    <col min="2" max="2" width="56.85546875" style="30" customWidth="1"/>
    <col min="3" max="3" width="18.28515625" style="30" customWidth="1"/>
    <col min="4" max="4" width="17" style="30" customWidth="1"/>
    <col min="5" max="6" width="17.7109375" style="30" bestFit="1" customWidth="1"/>
    <col min="7" max="7" width="17" style="30" customWidth="1"/>
    <col min="8" max="8" width="17.140625" style="30" customWidth="1"/>
    <col min="9" max="9" width="16.28515625" style="30" bestFit="1" customWidth="1"/>
    <col min="10" max="16384" width="11.5703125" style="30"/>
  </cols>
  <sheetData>
    <row r="1" spans="1:9" s="1" customFormat="1" ht="29.25" customHeight="1" x14ac:dyDescent="0.45">
      <c r="A1" s="32" t="s">
        <v>0</v>
      </c>
      <c r="B1" s="32"/>
      <c r="C1" s="32"/>
      <c r="D1" s="32"/>
      <c r="E1" s="32"/>
      <c r="F1" s="32"/>
      <c r="G1" s="32"/>
      <c r="H1" s="32"/>
    </row>
    <row r="2" spans="1:9" s="1" customFormat="1" ht="15.95" customHeight="1" x14ac:dyDescent="0.45">
      <c r="A2" s="32" t="s">
        <v>1</v>
      </c>
      <c r="B2" s="32"/>
      <c r="C2" s="32"/>
      <c r="D2" s="32"/>
      <c r="E2" s="32"/>
      <c r="F2" s="32"/>
      <c r="G2" s="32"/>
      <c r="H2" s="32"/>
    </row>
    <row r="3" spans="1:9" s="1" customFormat="1" ht="15.95" customHeight="1" x14ac:dyDescent="0.45">
      <c r="A3" s="32" t="s">
        <v>2</v>
      </c>
      <c r="B3" s="32"/>
      <c r="C3" s="32"/>
      <c r="D3" s="32"/>
      <c r="E3" s="32"/>
      <c r="F3" s="32"/>
      <c r="G3" s="32"/>
      <c r="H3" s="32"/>
    </row>
    <row r="4" spans="1:9" s="1" customFormat="1" ht="15.95" customHeight="1" x14ac:dyDescent="0.45">
      <c r="A4" s="33" t="s">
        <v>3</v>
      </c>
      <c r="B4" s="33"/>
      <c r="C4" s="33"/>
      <c r="D4" s="33"/>
      <c r="E4" s="33"/>
      <c r="F4" s="33"/>
      <c r="G4" s="33"/>
      <c r="H4" s="33"/>
    </row>
    <row r="5" spans="1:9" s="2" customFormat="1" ht="9" customHeight="1" x14ac:dyDescent="0.45">
      <c r="A5" s="3"/>
      <c r="B5" s="3"/>
      <c r="C5" s="3"/>
      <c r="E5" s="3"/>
      <c r="F5" s="3"/>
      <c r="G5" s="3"/>
      <c r="H5" s="3"/>
    </row>
    <row r="6" spans="1:9" s="4" customFormat="1" ht="15.75" customHeight="1" x14ac:dyDescent="0.2">
      <c r="A6" s="34" t="s">
        <v>4</v>
      </c>
      <c r="B6" s="35"/>
      <c r="C6" s="40" t="s">
        <v>5</v>
      </c>
      <c r="D6" s="41"/>
      <c r="E6" s="41"/>
      <c r="F6" s="41"/>
      <c r="G6" s="42"/>
      <c r="H6" s="43" t="s">
        <v>6</v>
      </c>
    </row>
    <row r="7" spans="1:9" s="4" customFormat="1" ht="27" customHeight="1" x14ac:dyDescent="0.2">
      <c r="A7" s="36"/>
      <c r="B7" s="37"/>
      <c r="C7" s="5" t="s">
        <v>7</v>
      </c>
      <c r="D7" s="6" t="s">
        <v>8</v>
      </c>
      <c r="E7" s="5" t="s">
        <v>9</v>
      </c>
      <c r="F7" s="5" t="s">
        <v>10</v>
      </c>
      <c r="G7" s="5" t="s">
        <v>11</v>
      </c>
      <c r="H7" s="43"/>
    </row>
    <row r="8" spans="1:9" s="4" customFormat="1" x14ac:dyDescent="0.2">
      <c r="A8" s="38"/>
      <c r="B8" s="39"/>
      <c r="C8" s="7">
        <v>1</v>
      </c>
      <c r="D8" s="7">
        <v>2</v>
      </c>
      <c r="E8" s="7" t="s">
        <v>12</v>
      </c>
      <c r="F8" s="7">
        <v>4</v>
      </c>
      <c r="G8" s="7">
        <v>5</v>
      </c>
      <c r="H8" s="7" t="s">
        <v>13</v>
      </c>
    </row>
    <row r="9" spans="1:9" s="8" customFormat="1" ht="6" customHeight="1" x14ac:dyDescent="0.2">
      <c r="A9" s="9"/>
      <c r="B9" s="10"/>
      <c r="C9" s="11"/>
      <c r="D9" s="11"/>
      <c r="E9" s="11"/>
      <c r="F9" s="11"/>
      <c r="G9" s="11"/>
      <c r="H9" s="11"/>
    </row>
    <row r="10" spans="1:9" s="12" customFormat="1" ht="15" customHeight="1" x14ac:dyDescent="0.2">
      <c r="A10" s="13"/>
      <c r="B10" s="14" t="s">
        <v>14</v>
      </c>
      <c r="C10" s="15">
        <f>C11</f>
        <v>8398277918.9999971</v>
      </c>
      <c r="D10" s="15">
        <f>E10-C10</f>
        <v>2429494027.9700098</v>
      </c>
      <c r="E10" s="15">
        <f t="shared" ref="E10:G10" si="0">E11</f>
        <v>10827771946.970007</v>
      </c>
      <c r="F10" s="15">
        <f t="shared" si="0"/>
        <v>4792106486.3999996</v>
      </c>
      <c r="G10" s="15">
        <f t="shared" si="0"/>
        <v>4359300391.2199993</v>
      </c>
      <c r="H10" s="15">
        <f t="shared" ref="H10:H31" si="1">E10-F10</f>
        <v>6035665460.5700073</v>
      </c>
    </row>
    <row r="11" spans="1:9" s="12" customFormat="1" ht="15" customHeight="1" x14ac:dyDescent="0.2">
      <c r="A11" s="13"/>
      <c r="B11" s="16" t="s">
        <v>14</v>
      </c>
      <c r="C11" s="17">
        <v>8398277918.9999971</v>
      </c>
      <c r="D11" s="17">
        <f>E11-C11</f>
        <v>2429494027.9700098</v>
      </c>
      <c r="E11" s="17">
        <v>10827771946.970007</v>
      </c>
      <c r="F11" s="17">
        <v>4792106486.3999996</v>
      </c>
      <c r="G11" s="17">
        <v>4359300391.2199993</v>
      </c>
      <c r="H11" s="17">
        <f t="shared" si="1"/>
        <v>6035665460.5700073</v>
      </c>
      <c r="I11" s="18"/>
    </row>
    <row r="12" spans="1:9" s="12" customFormat="1" ht="15" customHeight="1" x14ac:dyDescent="0.2">
      <c r="A12" s="13"/>
      <c r="B12" s="14" t="s">
        <v>15</v>
      </c>
      <c r="C12" s="15">
        <f>SUM(C13:C14)</f>
        <v>32414321680.999912</v>
      </c>
      <c r="D12" s="15">
        <f t="shared" ref="D12:D35" si="2">E12-C12</f>
        <v>-1453744905.0500107</v>
      </c>
      <c r="E12" s="15">
        <f t="shared" ref="E12:G12" si="3">SUM(E13:E14)</f>
        <v>30960576775.949902</v>
      </c>
      <c r="F12" s="15">
        <f t="shared" si="3"/>
        <v>13236773209.179979</v>
      </c>
      <c r="G12" s="15">
        <f t="shared" si="3"/>
        <v>12428803863.550014</v>
      </c>
      <c r="H12" s="15">
        <f t="shared" si="1"/>
        <v>17723803566.76992</v>
      </c>
      <c r="I12" s="18"/>
    </row>
    <row r="13" spans="1:9" s="12" customFormat="1" ht="15" customHeight="1" x14ac:dyDescent="0.2">
      <c r="A13" s="13"/>
      <c r="B13" s="16" t="s">
        <v>15</v>
      </c>
      <c r="C13" s="17">
        <v>32414321680.999912</v>
      </c>
      <c r="D13" s="17">
        <f t="shared" si="2"/>
        <v>-1455526071.9400101</v>
      </c>
      <c r="E13" s="17">
        <v>30958795609.059902</v>
      </c>
      <c r="F13" s="17">
        <v>13234992043.099979</v>
      </c>
      <c r="G13" s="17">
        <v>12427022697.470015</v>
      </c>
      <c r="H13" s="17">
        <f t="shared" si="1"/>
        <v>17723803565.959923</v>
      </c>
      <c r="I13" s="18"/>
    </row>
    <row r="14" spans="1:9" s="12" customFormat="1" ht="15" customHeight="1" x14ac:dyDescent="0.2">
      <c r="A14" s="13"/>
      <c r="B14" s="16" t="s">
        <v>16</v>
      </c>
      <c r="C14" s="17">
        <v>0</v>
      </c>
      <c r="D14" s="17">
        <f t="shared" si="2"/>
        <v>1781166.8900000001</v>
      </c>
      <c r="E14" s="17">
        <v>1781166.8900000001</v>
      </c>
      <c r="F14" s="17">
        <v>1781166.0800000001</v>
      </c>
      <c r="G14" s="17">
        <v>1781166.0800000001</v>
      </c>
      <c r="H14" s="17">
        <f t="shared" si="1"/>
        <v>0.81000000005587935</v>
      </c>
      <c r="I14" s="18"/>
    </row>
    <row r="15" spans="1:9" s="12" customFormat="1" ht="24" customHeight="1" x14ac:dyDescent="0.2">
      <c r="A15" s="13"/>
      <c r="B15" s="14" t="s">
        <v>17</v>
      </c>
      <c r="C15" s="15">
        <f>SUM(C16:C31)</f>
        <v>26346255774</v>
      </c>
      <c r="D15" s="15">
        <f t="shared" si="2"/>
        <v>892894427.8500061</v>
      </c>
      <c r="E15" s="15">
        <f t="shared" ref="E15:G15" si="4">SUM(E16:E31)</f>
        <v>27239150201.850006</v>
      </c>
      <c r="F15" s="15">
        <f t="shared" si="4"/>
        <v>12891816920.080002</v>
      </c>
      <c r="G15" s="15">
        <f t="shared" si="4"/>
        <v>12783970395.190001</v>
      </c>
      <c r="H15" s="15">
        <f t="shared" si="1"/>
        <v>14347333281.770004</v>
      </c>
      <c r="I15" s="18"/>
    </row>
    <row r="16" spans="1:9" s="12" customFormat="1" ht="15" customHeight="1" x14ac:dyDescent="0.2">
      <c r="A16" s="13"/>
      <c r="B16" s="16" t="s">
        <v>18</v>
      </c>
      <c r="C16" s="17">
        <v>310139054</v>
      </c>
      <c r="D16" s="17">
        <f>E16-C16</f>
        <v>38.639999985694885</v>
      </c>
      <c r="E16" s="17">
        <v>310139092.63999999</v>
      </c>
      <c r="F16" s="17">
        <v>151135329.63999999</v>
      </c>
      <c r="G16" s="17">
        <v>151135329.63999999</v>
      </c>
      <c r="H16" s="17">
        <f>E16-F16</f>
        <v>159003763</v>
      </c>
      <c r="I16" s="18"/>
    </row>
    <row r="17" spans="1:9" s="12" customFormat="1" ht="15" customHeight="1" x14ac:dyDescent="0.2">
      <c r="A17" s="13"/>
      <c r="B17" s="16" t="s">
        <v>19</v>
      </c>
      <c r="C17" s="17">
        <v>355139683</v>
      </c>
      <c r="D17" s="17">
        <f>E17-C17</f>
        <v>13438798</v>
      </c>
      <c r="E17" s="17">
        <v>368578481</v>
      </c>
      <c r="F17" s="17">
        <v>184289238</v>
      </c>
      <c r="G17" s="17">
        <v>184289238</v>
      </c>
      <c r="H17" s="17">
        <f>E17-F17</f>
        <v>184289243</v>
      </c>
      <c r="I17" s="18"/>
    </row>
    <row r="18" spans="1:9" s="12" customFormat="1" ht="15" customHeight="1" x14ac:dyDescent="0.2">
      <c r="A18" s="13"/>
      <c r="B18" s="16" t="s">
        <v>20</v>
      </c>
      <c r="C18" s="17">
        <v>0</v>
      </c>
      <c r="D18" s="17">
        <f>E18-C18</f>
        <v>324484684.50999999</v>
      </c>
      <c r="E18" s="17">
        <v>324484684.50999999</v>
      </c>
      <c r="F18" s="17">
        <v>162242373.50999999</v>
      </c>
      <c r="G18" s="17">
        <v>162242373.50999999</v>
      </c>
      <c r="H18" s="17">
        <f>E18-F18</f>
        <v>162242311</v>
      </c>
      <c r="I18" s="18"/>
    </row>
    <row r="19" spans="1:9" s="12" customFormat="1" x14ac:dyDescent="0.2">
      <c r="A19" s="13"/>
      <c r="B19" s="16" t="s">
        <v>21</v>
      </c>
      <c r="C19" s="17">
        <v>0</v>
      </c>
      <c r="D19" s="17">
        <f>E19-C19</f>
        <v>13057381.01</v>
      </c>
      <c r="E19" s="17">
        <v>13057381.01</v>
      </c>
      <c r="F19" s="17">
        <v>6528693.0100000007</v>
      </c>
      <c r="G19" s="17">
        <v>6528693.0100000007</v>
      </c>
      <c r="H19" s="17">
        <f>E19-F19</f>
        <v>6528687.9999999991</v>
      </c>
      <c r="I19" s="18"/>
    </row>
    <row r="20" spans="1:9" s="12" customFormat="1" ht="15" customHeight="1" x14ac:dyDescent="0.2">
      <c r="A20" s="13"/>
      <c r="B20" s="16" t="s">
        <v>22</v>
      </c>
      <c r="C20" s="17">
        <v>0</v>
      </c>
      <c r="D20" s="17">
        <f t="shared" si="2"/>
        <v>77456994</v>
      </c>
      <c r="E20" s="17">
        <v>77456994</v>
      </c>
      <c r="F20" s="17">
        <v>38728493.999999993</v>
      </c>
      <c r="G20" s="17">
        <v>38728493.999999993</v>
      </c>
      <c r="H20" s="17">
        <f t="shared" si="1"/>
        <v>38728500.000000007</v>
      </c>
      <c r="I20" s="18"/>
    </row>
    <row r="21" spans="1:9" s="12" customFormat="1" ht="15" customHeight="1" x14ac:dyDescent="0.2">
      <c r="A21" s="13"/>
      <c r="B21" s="16" t="s">
        <v>23</v>
      </c>
      <c r="C21" s="17"/>
      <c r="D21" s="17">
        <f t="shared" si="2"/>
        <v>28917669.670000002</v>
      </c>
      <c r="E21" s="17">
        <v>28917669.670000002</v>
      </c>
      <c r="F21" s="17">
        <v>28917669.670000002</v>
      </c>
      <c r="G21" s="17">
        <v>28917669.670000002</v>
      </c>
      <c r="H21" s="17">
        <f t="shared" si="1"/>
        <v>0</v>
      </c>
      <c r="I21" s="18"/>
    </row>
    <row r="22" spans="1:9" s="12" customFormat="1" ht="15" customHeight="1" x14ac:dyDescent="0.2">
      <c r="A22" s="13"/>
      <c r="B22" s="16" t="s">
        <v>24</v>
      </c>
      <c r="C22" s="17">
        <v>3925909427</v>
      </c>
      <c r="D22" s="17">
        <f t="shared" si="2"/>
        <v>19693.320000171661</v>
      </c>
      <c r="E22" s="17">
        <v>3925929120.3200002</v>
      </c>
      <c r="F22" s="17">
        <v>1848858291.5599999</v>
      </c>
      <c r="G22" s="17">
        <v>1848858291.5599999</v>
      </c>
      <c r="H22" s="17">
        <f t="shared" si="1"/>
        <v>2077070828.7600002</v>
      </c>
      <c r="I22" s="18"/>
    </row>
    <row r="23" spans="1:9" s="12" customFormat="1" ht="18" customHeight="1" x14ac:dyDescent="0.2">
      <c r="A23" s="13"/>
      <c r="B23" s="16" t="s">
        <v>25</v>
      </c>
      <c r="C23" s="17">
        <v>261699999.99999997</v>
      </c>
      <c r="D23" s="17">
        <f t="shared" si="2"/>
        <v>106318016.29999992</v>
      </c>
      <c r="E23" s="17">
        <v>368018016.29999989</v>
      </c>
      <c r="F23" s="17">
        <v>97272505.650000006</v>
      </c>
      <c r="G23" s="17">
        <v>97272505.650000006</v>
      </c>
      <c r="H23" s="17">
        <f t="shared" si="1"/>
        <v>270745510.64999986</v>
      </c>
      <c r="I23" s="18"/>
    </row>
    <row r="24" spans="1:9" s="12" customFormat="1" ht="18" customHeight="1" x14ac:dyDescent="0.2">
      <c r="A24" s="13"/>
      <c r="B24" s="16" t="s">
        <v>26</v>
      </c>
      <c r="C24" s="17">
        <v>1464279117.0000002</v>
      </c>
      <c r="D24" s="17">
        <f t="shared" si="2"/>
        <v>205229280.50999951</v>
      </c>
      <c r="E24" s="17">
        <v>1669508397.5099998</v>
      </c>
      <c r="F24" s="17">
        <v>370615251.15000004</v>
      </c>
      <c r="G24" s="17">
        <v>368937586.38999999</v>
      </c>
      <c r="H24" s="17">
        <f t="shared" si="1"/>
        <v>1298893146.3599997</v>
      </c>
      <c r="I24" s="18"/>
    </row>
    <row r="25" spans="1:9" s="12" customFormat="1" ht="15" customHeight="1" x14ac:dyDescent="0.2">
      <c r="A25" s="13"/>
      <c r="B25" s="16" t="s">
        <v>27</v>
      </c>
      <c r="C25" s="17">
        <v>195280657</v>
      </c>
      <c r="D25" s="17">
        <f t="shared" si="2"/>
        <v>73386.560000002384</v>
      </c>
      <c r="E25" s="17">
        <v>195354043.56</v>
      </c>
      <c r="F25" s="17">
        <v>0</v>
      </c>
      <c r="G25" s="17">
        <v>0</v>
      </c>
      <c r="H25" s="17">
        <f t="shared" si="1"/>
        <v>195354043.56</v>
      </c>
      <c r="I25" s="18"/>
    </row>
    <row r="26" spans="1:9" s="12" customFormat="1" x14ac:dyDescent="0.2">
      <c r="A26" s="13"/>
      <c r="B26" s="16" t="s">
        <v>28</v>
      </c>
      <c r="C26" s="17">
        <v>1415752917</v>
      </c>
      <c r="D26" s="17">
        <f t="shared" si="2"/>
        <v>0</v>
      </c>
      <c r="E26" s="17">
        <v>1415752917</v>
      </c>
      <c r="F26" s="17">
        <v>849451752</v>
      </c>
      <c r="G26" s="17">
        <v>849451752</v>
      </c>
      <c r="H26" s="17">
        <f t="shared" si="1"/>
        <v>566301165</v>
      </c>
      <c r="I26" s="18"/>
    </row>
    <row r="27" spans="1:9" s="12" customFormat="1" x14ac:dyDescent="0.2">
      <c r="A27" s="13"/>
      <c r="B27" s="16" t="s">
        <v>29</v>
      </c>
      <c r="C27" s="17">
        <v>3130436836</v>
      </c>
      <c r="D27" s="17">
        <f t="shared" si="2"/>
        <v>12058797.650000095</v>
      </c>
      <c r="E27" s="17">
        <v>3142495633.6500001</v>
      </c>
      <c r="F27" s="17">
        <v>1571247816</v>
      </c>
      <c r="G27" s="17">
        <v>1571247816</v>
      </c>
      <c r="H27" s="17">
        <f t="shared" si="1"/>
        <v>1571247817.6500001</v>
      </c>
      <c r="I27" s="18"/>
    </row>
    <row r="28" spans="1:9" s="12" customFormat="1" x14ac:dyDescent="0.2">
      <c r="A28" s="13"/>
      <c r="B28" s="16" t="s">
        <v>30</v>
      </c>
      <c r="C28" s="17">
        <v>45980986</v>
      </c>
      <c r="D28" s="17">
        <f t="shared" si="2"/>
        <v>293.29000000655651</v>
      </c>
      <c r="E28" s="17">
        <v>45981279.290000007</v>
      </c>
      <c r="F28" s="17">
        <v>18882599.670000002</v>
      </c>
      <c r="G28" s="17">
        <v>18882599.670000002</v>
      </c>
      <c r="H28" s="17">
        <f t="shared" si="1"/>
        <v>27098679.620000005</v>
      </c>
      <c r="I28" s="18"/>
    </row>
    <row r="29" spans="1:9" s="12" customFormat="1" x14ac:dyDescent="0.2">
      <c r="A29" s="13"/>
      <c r="B29" s="16" t="s">
        <v>31</v>
      </c>
      <c r="C29" s="17">
        <v>519074534.60000002</v>
      </c>
      <c r="D29" s="17">
        <f t="shared" si="2"/>
        <v>15223969.889999926</v>
      </c>
      <c r="E29" s="17">
        <v>534298504.48999995</v>
      </c>
      <c r="F29" s="17">
        <v>145951902.19999999</v>
      </c>
      <c r="G29" s="17">
        <v>127632879.25999998</v>
      </c>
      <c r="H29" s="17">
        <f t="shared" si="1"/>
        <v>388346602.28999996</v>
      </c>
      <c r="I29" s="18"/>
    </row>
    <row r="30" spans="1:9" s="12" customFormat="1" ht="15" customHeight="1" x14ac:dyDescent="0.2">
      <c r="A30" s="13"/>
      <c r="B30" s="16" t="s">
        <v>32</v>
      </c>
      <c r="C30" s="17">
        <v>14722562562.4</v>
      </c>
      <c r="D30" s="17">
        <f t="shared" si="2"/>
        <v>10876122.710002899</v>
      </c>
      <c r="E30" s="17">
        <v>14733438685.110003</v>
      </c>
      <c r="F30" s="17">
        <v>7396743392.8400002</v>
      </c>
      <c r="G30" s="17">
        <v>7309016701.9800005</v>
      </c>
      <c r="H30" s="17">
        <f t="shared" si="1"/>
        <v>7336695292.2700024</v>
      </c>
      <c r="I30" s="18"/>
    </row>
    <row r="31" spans="1:9" s="12" customFormat="1" ht="15" customHeight="1" x14ac:dyDescent="0.2">
      <c r="A31" s="13"/>
      <c r="B31" s="16" t="s">
        <v>33</v>
      </c>
      <c r="C31" s="17">
        <v>0</v>
      </c>
      <c r="D31" s="17">
        <f t="shared" si="2"/>
        <v>85739301.789999992</v>
      </c>
      <c r="E31" s="17">
        <v>85739301.789999992</v>
      </c>
      <c r="F31" s="17">
        <v>20951611.179999992</v>
      </c>
      <c r="G31" s="17">
        <v>20828464.849999998</v>
      </c>
      <c r="H31" s="17">
        <f t="shared" si="1"/>
        <v>64787690.609999999</v>
      </c>
      <c r="I31" s="18"/>
    </row>
    <row r="32" spans="1:9" s="12" customFormat="1" ht="15" customHeight="1" x14ac:dyDescent="0.2">
      <c r="A32" s="13"/>
      <c r="B32" s="14" t="s">
        <v>34</v>
      </c>
      <c r="C32" s="15">
        <f>C33</f>
        <v>4514333778.999999</v>
      </c>
      <c r="D32" s="15">
        <f>E32-C32</f>
        <v>1755102243.1799965</v>
      </c>
      <c r="E32" s="15">
        <f t="shared" ref="E32:G32" si="5">E33</f>
        <v>6269436022.1799955</v>
      </c>
      <c r="F32" s="15">
        <f t="shared" si="5"/>
        <v>2921676797.3599982</v>
      </c>
      <c r="G32" s="15">
        <f t="shared" si="5"/>
        <v>2902971413.2299981</v>
      </c>
      <c r="H32" s="15">
        <f>E32-F32</f>
        <v>3347759224.8199973</v>
      </c>
      <c r="I32" s="18"/>
    </row>
    <row r="33" spans="1:9" s="12" customFormat="1" ht="15" customHeight="1" x14ac:dyDescent="0.2">
      <c r="A33" s="13"/>
      <c r="B33" s="16" t="s">
        <v>34</v>
      </c>
      <c r="C33" s="17">
        <v>4514333778.999999</v>
      </c>
      <c r="D33" s="17">
        <f>E33-C33</f>
        <v>1755102243.1799965</v>
      </c>
      <c r="E33" s="17">
        <v>6269436022.1799955</v>
      </c>
      <c r="F33" s="17">
        <v>2921676797.3599982</v>
      </c>
      <c r="G33" s="17">
        <v>2902971413.2299981</v>
      </c>
      <c r="H33" s="17">
        <f>E33-F33</f>
        <v>3347759224.8199973</v>
      </c>
      <c r="I33" s="18"/>
    </row>
    <row r="34" spans="1:9" s="12" customFormat="1" ht="9.75" customHeight="1" x14ac:dyDescent="0.2">
      <c r="A34" s="19"/>
      <c r="B34" s="20"/>
      <c r="C34" s="21"/>
      <c r="D34" s="21"/>
      <c r="E34" s="21"/>
      <c r="F34" s="21"/>
      <c r="G34" s="21"/>
      <c r="H34" s="21"/>
      <c r="I34" s="18"/>
    </row>
    <row r="35" spans="1:9" s="12" customFormat="1" ht="18" customHeight="1" x14ac:dyDescent="0.2">
      <c r="A35" s="22"/>
      <c r="B35" s="23" t="s">
        <v>35</v>
      </c>
      <c r="C35" s="24">
        <f>SUM(C32,C15,C12,C10)</f>
        <v>71673189152.999908</v>
      </c>
      <c r="D35" s="24">
        <f t="shared" si="2"/>
        <v>3623745793.9499969</v>
      </c>
      <c r="E35" s="24">
        <f t="shared" ref="E35:G35" si="6">SUM(E32,E15,E12,E10)</f>
        <v>75296934946.949905</v>
      </c>
      <c r="F35" s="24">
        <f t="shared" si="6"/>
        <v>33842373413.019981</v>
      </c>
      <c r="G35" s="24">
        <f t="shared" si="6"/>
        <v>32475046063.19001</v>
      </c>
      <c r="H35" s="24">
        <f>E35-F35</f>
        <v>41454561533.929924</v>
      </c>
      <c r="I35" s="18"/>
    </row>
    <row r="36" spans="1:9" s="12" customFormat="1" ht="6" customHeight="1" x14ac:dyDescent="0.2"/>
    <row r="37" spans="1:9" s="25" customFormat="1" ht="25.5" customHeight="1" x14ac:dyDescent="0.2">
      <c r="A37" s="31" t="s">
        <v>36</v>
      </c>
      <c r="B37" s="31"/>
      <c r="C37" s="31"/>
      <c r="D37" s="31"/>
      <c r="E37" s="31"/>
      <c r="F37" s="31"/>
      <c r="G37" s="31"/>
      <c r="H37" s="31"/>
    </row>
    <row r="38" spans="1:9" s="12" customFormat="1" ht="9.75" customHeight="1" x14ac:dyDescent="0.25">
      <c r="C38" s="26"/>
      <c r="D38" s="26"/>
      <c r="E38" s="26"/>
      <c r="F38" s="26"/>
      <c r="G38" s="26"/>
      <c r="H38" s="26"/>
    </row>
    <row r="39" spans="1:9" s="12" customFormat="1" x14ac:dyDescent="0.2">
      <c r="A39" s="27" t="s">
        <v>37</v>
      </c>
      <c r="C39" s="28"/>
      <c r="D39" s="28"/>
      <c r="E39" s="28"/>
      <c r="F39" s="28"/>
      <c r="G39" s="28"/>
      <c r="H39" s="28"/>
    </row>
    <row r="40" spans="1:9" x14ac:dyDescent="0.2">
      <c r="C40" s="29"/>
      <c r="D40" s="29"/>
      <c r="E40" s="29"/>
      <c r="F40" s="29"/>
      <c r="G40" s="29"/>
      <c r="H40" s="29"/>
    </row>
    <row r="41" spans="1:9" x14ac:dyDescent="0.2">
      <c r="C41" s="29"/>
      <c r="D41" s="29"/>
      <c r="E41" s="29"/>
      <c r="F41" s="29"/>
      <c r="G41" s="29"/>
      <c r="H41" s="29"/>
    </row>
    <row r="42" spans="1:9" x14ac:dyDescent="0.2">
      <c r="C42" s="29"/>
      <c r="D42" s="29"/>
      <c r="E42" s="29"/>
      <c r="F42" s="29"/>
      <c r="G42" s="29"/>
      <c r="H42" s="29"/>
    </row>
    <row r="43" spans="1:9" x14ac:dyDescent="0.2">
      <c r="C43" s="29"/>
      <c r="D43" s="29"/>
      <c r="E43" s="29"/>
      <c r="F43" s="29"/>
      <c r="G43" s="29"/>
      <c r="H43" s="29"/>
    </row>
    <row r="44" spans="1:9" x14ac:dyDescent="0.2">
      <c r="C44" s="29"/>
      <c r="D44" s="29"/>
      <c r="E44" s="29"/>
      <c r="F44" s="29"/>
      <c r="G44" s="29"/>
      <c r="H44" s="29"/>
    </row>
    <row r="50" spans="3:8" x14ac:dyDescent="0.2">
      <c r="C50" s="29"/>
      <c r="D50" s="29"/>
      <c r="E50" s="29"/>
      <c r="F50" s="29"/>
      <c r="G50" s="29"/>
      <c r="H50" s="29"/>
    </row>
    <row r="54" spans="3:8" x14ac:dyDescent="0.2">
      <c r="C54" s="29"/>
    </row>
  </sheetData>
  <mergeCells count="8">
    <mergeCell ref="A37:H37"/>
    <mergeCell ref="A1:H1"/>
    <mergeCell ref="A2:H2"/>
    <mergeCell ref="A3:H3"/>
    <mergeCell ref="A4:H4"/>
    <mergeCell ref="A6:B8"/>
    <mergeCell ref="C6:G6"/>
    <mergeCell ref="H6:H7"/>
  </mergeCells>
  <printOptions horizontalCentered="1"/>
  <pageMargins left="0.43307086614173229" right="0.43307086614173229" top="0.82677165354330717" bottom="0.59055118110236227" header="0.31496062992125984" footer="0.23622047244094491"/>
  <pageSetup scale="75" firstPageNumber="41" orientation="landscape" useFirstPageNumber="1" r:id="rId1"/>
  <headerFooter>
    <oddHeader>&amp;C&amp;"Encode Sans Medium,Negrita"&amp;10PODER EJECUTIVO
DEL ESTADO DE TAMAULIPAS&amp;"-,Normal"&amp;11
&amp;G</oddHeader>
    <oddFooter>&amp;L       
&amp;C
&amp;G
&amp;"Encode Sans Medium,Negrita"&amp;10Presupuestaria</oddFooter>
  </headerFooter>
  <drawing r:id="rId2"/>
  <legacyDrawingHF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Flujo de Fondos</vt:lpstr>
      <vt:lpstr>'Flujo de Fondos'!Área_de_impresión</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Eunice Evangelina Barrera Flores </cp:lastModifiedBy>
  <dcterms:modified xsi:type="dcterms:W3CDTF">2023-07-14T18:25:16Z</dcterms:modified>
  <cp:category/>
</cp:coreProperties>
</file>