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icacion objeto del gasto " sheetId="1" r:id="rId1"/>
  </sheets>
  <definedNames>
    <definedName name="______________________bd2" localSheetId="0">#REF!</definedName>
    <definedName name="_xlnm.Print_Area" localSheetId="0">'clasificacion objeto del gasto '!$A$1:$H$92</definedName>
    <definedName name="AS" localSheetId="0">#REF!</definedName>
    <definedName name="q" localSheetId="0">#REF!</definedName>
    <definedName name="_xlnm.Print_Titles" localSheetId="0">'clasificacion objeto del gasto '!$1:$8</definedName>
    <definedName name="tt" localSheetId="0">#REF!</definedName>
    <definedName name="VANESSA" localSheetId="0">#REF!</definedName>
    <definedName name="Z_65B94904_9918_453B_8D4A_5E3642501900_.wvu.PrintTitles" localSheetId="0" hidden="1">'clasificacion objeto del gasto '!$1:$8</definedName>
    <definedName name="Z_6C3CDF40_0DC3_41F2_A664_8DBE6D169CDC_.wvu.PrintTitles" localSheetId="0" hidden="1">'clasificacion objeto del gasto '!$1:$8</definedName>
  </definedNames>
  <calcPr calcId="152511"/>
</workbook>
</file>

<file path=xl/calcChain.xml><?xml version="1.0" encoding="utf-8"?>
<calcChain xmlns="http://schemas.openxmlformats.org/spreadsheetml/2006/main">
  <c r="C9" i="1" l="1"/>
  <c r="H80" i="1"/>
  <c r="D80" i="1"/>
  <c r="H79" i="1"/>
  <c r="D79" i="1"/>
  <c r="H78" i="1"/>
  <c r="D78" i="1"/>
  <c r="H77" i="1"/>
  <c r="D77" i="1"/>
  <c r="H76" i="1"/>
  <c r="D76" i="1"/>
  <c r="H75" i="1"/>
  <c r="D75" i="1"/>
  <c r="H74" i="1"/>
  <c r="D74" i="1"/>
  <c r="D73" i="1" s="1"/>
  <c r="H73" i="1"/>
  <c r="G73" i="1"/>
  <c r="F73" i="1"/>
  <c r="E73" i="1"/>
  <c r="C73" i="1"/>
  <c r="H72" i="1"/>
  <c r="D72" i="1"/>
  <c r="H71" i="1"/>
  <c r="D71" i="1"/>
  <c r="H70" i="1"/>
  <c r="D70" i="1"/>
  <c r="D69" i="1" s="1"/>
  <c r="H69" i="1"/>
  <c r="G69" i="1"/>
  <c r="F69" i="1"/>
  <c r="E69" i="1"/>
  <c r="C69" i="1"/>
  <c r="H68" i="1"/>
  <c r="D68" i="1"/>
  <c r="H67" i="1"/>
  <c r="D67" i="1"/>
  <c r="H66" i="1"/>
  <c r="D66" i="1"/>
  <c r="H65" i="1"/>
  <c r="D65" i="1"/>
  <c r="H64" i="1"/>
  <c r="D64" i="1"/>
  <c r="H63" i="1"/>
  <c r="D63" i="1"/>
  <c r="D61" i="1" s="1"/>
  <c r="H62" i="1"/>
  <c r="D62" i="1"/>
  <c r="H61" i="1"/>
  <c r="G61" i="1"/>
  <c r="F61" i="1"/>
  <c r="E61" i="1"/>
  <c r="C61" i="1"/>
  <c r="H60" i="1"/>
  <c r="D60" i="1"/>
  <c r="H59" i="1"/>
  <c r="D59" i="1"/>
  <c r="D57" i="1" s="1"/>
  <c r="H58" i="1"/>
  <c r="D58" i="1"/>
  <c r="H57" i="1"/>
  <c r="G57" i="1"/>
  <c r="F57" i="1"/>
  <c r="E57" i="1"/>
  <c r="C57" i="1"/>
  <c r="H56" i="1"/>
  <c r="D56" i="1"/>
  <c r="H55" i="1"/>
  <c r="D55" i="1"/>
  <c r="H54" i="1"/>
  <c r="D54" i="1"/>
  <c r="H53" i="1"/>
  <c r="D53" i="1"/>
  <c r="H52" i="1"/>
  <c r="D52" i="1"/>
  <c r="H51" i="1"/>
  <c r="D51" i="1"/>
  <c r="H50" i="1"/>
  <c r="D50" i="1"/>
  <c r="H49" i="1"/>
  <c r="D49" i="1"/>
  <c r="D47" i="1" s="1"/>
  <c r="H48" i="1"/>
  <c r="D48" i="1"/>
  <c r="H47" i="1"/>
  <c r="G47" i="1"/>
  <c r="F47" i="1"/>
  <c r="E47" i="1"/>
  <c r="C47" i="1"/>
  <c r="H46" i="1"/>
  <c r="D46" i="1"/>
  <c r="H45" i="1"/>
  <c r="D45" i="1"/>
  <c r="H44" i="1"/>
  <c r="D44" i="1"/>
  <c r="H43" i="1"/>
  <c r="D43" i="1"/>
  <c r="H42" i="1"/>
  <c r="D42" i="1"/>
  <c r="H41" i="1"/>
  <c r="D41" i="1"/>
  <c r="H40" i="1"/>
  <c r="D40" i="1"/>
  <c r="H39" i="1"/>
  <c r="D39" i="1"/>
  <c r="D37" i="1" s="1"/>
  <c r="H38" i="1"/>
  <c r="D38" i="1"/>
  <c r="H37" i="1"/>
  <c r="G37" i="1"/>
  <c r="F37" i="1"/>
  <c r="E37" i="1"/>
  <c r="C37" i="1"/>
  <c r="H36" i="1"/>
  <c r="D36" i="1"/>
  <c r="H35" i="1"/>
  <c r="D35" i="1"/>
  <c r="H34" i="1"/>
  <c r="D34" i="1"/>
  <c r="H33" i="1"/>
  <c r="D33" i="1"/>
  <c r="H32" i="1"/>
  <c r="D32" i="1"/>
  <c r="H31" i="1"/>
  <c r="D31" i="1"/>
  <c r="H30" i="1"/>
  <c r="D30" i="1"/>
  <c r="H29" i="1"/>
  <c r="D29" i="1"/>
  <c r="D27" i="1" s="1"/>
  <c r="H28" i="1"/>
  <c r="D28" i="1"/>
  <c r="H27" i="1"/>
  <c r="G27" i="1"/>
  <c r="F27" i="1"/>
  <c r="E27" i="1"/>
  <c r="C27" i="1"/>
  <c r="H26" i="1"/>
  <c r="D26" i="1"/>
  <c r="H25" i="1"/>
  <c r="D25" i="1"/>
  <c r="H24" i="1"/>
  <c r="D24" i="1"/>
  <c r="H23" i="1"/>
  <c r="D23" i="1"/>
  <c r="H22" i="1"/>
  <c r="D22" i="1"/>
  <c r="H21" i="1"/>
  <c r="D21" i="1"/>
  <c r="H20" i="1"/>
  <c r="D20" i="1"/>
  <c r="H19" i="1"/>
  <c r="D19" i="1"/>
  <c r="D17" i="1" s="1"/>
  <c r="H18" i="1"/>
  <c r="D18" i="1"/>
  <c r="H17" i="1"/>
  <c r="G17" i="1"/>
  <c r="F17" i="1"/>
  <c r="E17" i="1"/>
  <c r="C17" i="1"/>
  <c r="C81" i="1" s="1"/>
  <c r="H16" i="1"/>
  <c r="D16" i="1"/>
  <c r="H15" i="1"/>
  <c r="D15" i="1"/>
  <c r="H14" i="1"/>
  <c r="D14" i="1"/>
  <c r="H13" i="1"/>
  <c r="D13" i="1"/>
  <c r="H12" i="1"/>
  <c r="D12" i="1"/>
  <c r="H11" i="1"/>
  <c r="D11" i="1"/>
  <c r="D9" i="1" s="1"/>
  <c r="D81" i="1" s="1"/>
  <c r="H10" i="1"/>
  <c r="D10" i="1"/>
  <c r="H9" i="1"/>
  <c r="G9" i="1"/>
  <c r="G81" i="1" s="1"/>
  <c r="F9" i="1"/>
  <c r="F81" i="1" s="1"/>
  <c r="E9" i="1"/>
  <c r="E81" i="1" s="1"/>
  <c r="H81" i="1" s="1"/>
</calcChain>
</file>

<file path=xl/sharedStrings.xml><?xml version="1.0" encoding="utf-8"?>
<sst xmlns="http://schemas.openxmlformats.org/spreadsheetml/2006/main" count="89" uniqueCount="89">
  <si>
    <t>Estado Analítico del Ejercicio del Presupuesto de Egresos</t>
  </si>
  <si>
    <t>Clasificación por Objeto del Gasto (Capítulo y Concepto)</t>
  </si>
  <si>
    <t>Del 1 de Enero al 30 de Junio de 2023</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</si>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</sst>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Arial"/>
      <family val="2"/>
    </font>
    <font>
      <sz val="9"/>
      <color theme="1"/>
      <name val="Arial"/>
      <family val="2"/>
    </font>
    <font>
      <sz val="11"/>
      <color theme="1"/>
      <name val="Calibri"/>
      <family val="2"/>
      <scheme val="minor"/>
    </font>
    <font>
      <sz val="8"/>
      <color theme="1"/>
      <name val="Calibri"/>
      <family val="2"/>
      <scheme val="minor"/>
    </font>
    <font>
      <b/>
      <sz val="9"/>
      <color rgb="FF000000"/>
      <name val="Calibri"/>
      <family val="2"/>
      <scheme val="minor"/>
    </font>
    <font>
      <b/>
      <sz val="9"/>
      <color theme="1"/>
      <name val="Calibri"/>
      <family val="2"/>
      <scheme val="minor"/>
    </font>
    <font>
      <sz val="9"/>
      <color rgb="FF000000"/>
      <name val="Calibri"/>
      <family val="2"/>
      <scheme val="minor"/>
    </font>
    <font>
      <sz val="9"/>
      <color theme="1"/>
      <name val="Calibri"/>
      <family val="2"/>
      <scheme val="minor"/>
    </font>
    <font>
      <sz val="11"/>
      <color rgb="FF000000"/>
      <name val="Calibri"/>
      <family val="2"/>
    </font>
    <font>
      <b/>
      <sz val="9"/>
      <color theme="0"/>
      <name val="Calibri"/>
      <family val="2"/>
      <scheme val="minor"/>
    </font>
    <font>
      <sz val="9"/>
      <color theme="0"/>
      <name val="Calibri"/>
      <family val="2"/>
      <scheme val="minor"/>
    </font>
    <font>
      <sz val="10"/>
      <color theme="1"/>
      <name val="Encode Sans Expanded SemiBold"/>
      <family val="2"/>
    </font>
    <font>
      <b/>
      <sz val="10"/>
      <name val="Encode Sans Expanded SemiBold"/>
      <family val="2"/>
    </font>
    <font>
      <sz val="9"/>
      <color theme="1"/>
      <name val="Encode Sans Expanded SemiBold"/>
      <family val="2"/>
    </font>
    <font>
      <b/>
      <sz val="7"/>
      <name val="Encode Sans Expanded SemiBol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BFBFBF"/>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43" fontId="2" fillId="0" borderId="0" applyFont="0" applyFill="0" applyBorder="0" applyAlignment="0" applyProtection="0"/>
    <xf numFmtId="43" fontId="8" fillId="0" borderId="0" applyFont="0" applyFill="0" applyBorder="0" applyAlignment="0" applyProtection="0"/>
  </cellStyleXfs>
  <cellXfs count="49">
    <xf numFmtId="0" fontId="0" fillId="0" borderId="0" xfId="0"/>
    <xf numFmtId="0" fontId="13" fillId="0" borderId="0" xfId="0" applyFont="1" applyBorder="1"/>
    <xf numFmtId="0" fontId="13" fillId="0" borderId="0" xfId="0" applyFont="1"/>
    <xf numFmtId="0" fontId="12" fillId="2" borderId="0" xfId="0" applyFont="1" applyFill="1" applyBorder="1" applyAlignment="1">
      <alignment horizontal="left"/>
    </xf>
    <xf numFmtId="0" fontId="11" fillId="2" borderId="0" xfId="0" applyFont="1" applyFill="1"/>
    <xf numFmtId="0" fontId="10" fillId="0" borderId="0" xfId="0" applyFont="1"/>
    <xf numFmtId="37" fontId="9" fillId="3" borderId="6" xfId="1" applyNumberFormat="1" applyFont="1" applyFill="1" applyBorder="1" applyAlignment="1" applyProtection="1">
      <alignment horizontal="center" vertical="center"/>
    </xf>
    <xf numFmtId="37" fontId="9" fillId="3" borderId="6" xfId="1" applyNumberFormat="1" applyFont="1" applyFill="1" applyBorder="1" applyAlignment="1" applyProtection="1">
      <alignment horizontal="center" wrapText="1"/>
    </xf>
    <xf numFmtId="37" fontId="9" fillId="3" borderId="6" xfId="1" applyNumberFormat="1" applyFont="1" applyFill="1" applyBorder="1" applyAlignment="1" applyProtection="1">
      <alignment horizontal="center"/>
    </xf>
    <xf numFmtId="0" fontId="7" fillId="0" borderId="0" xfId="0" applyFont="1"/>
    <xf numFmtId="3" fontId="4" fillId="2" borderId="11" xfId="2" applyNumberFormat="1" applyFont="1" applyFill="1" applyBorder="1" applyAlignment="1">
      <alignment horizontal="right"/>
    </xf>
    <xf numFmtId="0" fontId="6" fillId="2" borderId="7" xfId="0" applyFont="1" applyFill="1" applyBorder="1" applyAlignment="1">
      <alignment horizontal="center" vertical="center" wrapText="1"/>
    </xf>
    <xf numFmtId="0" fontId="6" fillId="2" borderId="0" xfId="0" applyFont="1" applyFill="1" applyBorder="1" applyAlignment="1">
      <alignment vertical="center" wrapText="1"/>
    </xf>
    <xf numFmtId="3" fontId="6" fillId="2" borderId="11" xfId="2" applyNumberFormat="1" applyFont="1" applyFill="1" applyBorder="1" applyAlignment="1" applyProtection="1">
      <alignment horizontal="right"/>
      <protection locked="0"/>
    </xf>
    <xf numFmtId="3" fontId="6" fillId="2" borderId="11" xfId="2" applyNumberFormat="1" applyFont="1" applyFill="1" applyBorder="1" applyAlignment="1">
      <alignment horizontal="right"/>
    </xf>
    <xf numFmtId="3" fontId="6" fillId="0" borderId="11" xfId="2" applyNumberFormat="1" applyFont="1" applyFill="1" applyBorder="1" applyAlignment="1" applyProtection="1">
      <alignment horizontal="right"/>
      <protection locked="0"/>
    </xf>
    <xf numFmtId="3" fontId="4" fillId="0" borderId="11" xfId="2" applyNumberFormat="1" applyFont="1" applyFill="1" applyBorder="1" applyAlignment="1">
      <alignment horizontal="right"/>
    </xf>
    <xf numFmtId="0" fontId="7" fillId="0" borderId="0" xfId="0" applyFont="1" applyBorder="1"/>
    <xf numFmtId="0" fontId="6" fillId="2" borderId="9" xfId="0" applyFont="1" applyFill="1" applyBorder="1" applyAlignment="1">
      <alignment horizontal="center" vertical="center" wrapText="1"/>
    </xf>
    <xf numFmtId="0" fontId="6" fillId="2" borderId="12" xfId="0" applyFont="1" applyFill="1" applyBorder="1" applyAlignment="1">
      <alignment vertical="center" wrapText="1"/>
    </xf>
    <xf numFmtId="3" fontId="6" fillId="2" borderId="13" xfId="2" applyNumberFormat="1" applyFont="1" applyFill="1" applyBorder="1" applyAlignment="1" applyProtection="1">
      <alignment horizontal="right"/>
      <protection locked="0"/>
    </xf>
    <xf numFmtId="3" fontId="6" fillId="2" borderId="13" xfId="2" applyNumberFormat="1" applyFont="1" applyFill="1" applyBorder="1" applyAlignment="1">
      <alignment horizontal="right"/>
    </xf>
    <xf numFmtId="3" fontId="4" fillId="2" borderId="14" xfId="2" applyNumberFormat="1" applyFont="1" applyFill="1" applyBorder="1" applyAlignment="1">
      <alignment horizontal="right"/>
    </xf>
    <xf numFmtId="0" fontId="5" fillId="4" borderId="3" xfId="0" applyFont="1" applyFill="1" applyBorder="1" applyAlignment="1">
      <alignment horizontal="justify" vertical="center" wrapText="1"/>
    </xf>
    <xf numFmtId="0" fontId="5" fillId="4" borderId="5" xfId="0" applyFont="1" applyFill="1" applyBorder="1" applyAlignment="1">
      <alignment horizontal="justify" vertical="center" wrapText="1"/>
    </xf>
    <xf numFmtId="3" fontId="4" fillId="4" borderId="6" xfId="2" applyNumberFormat="1" applyFont="1" applyFill="1" applyBorder="1" applyAlignment="1">
      <alignment horizontal="right"/>
    </xf>
    <xf numFmtId="0" fontId="3" fillId="0" borderId="0" xfId="0" applyFont="1" applyFill="1" applyBorder="1" applyAlignment="1" applyProtection="1">
      <alignment vertical="center"/>
    </xf>
    <xf numFmtId="3" fontId="1" fillId="0" borderId="0" xfId="0" applyNumberFormat="1" applyFont="1"/>
    <xf numFmtId="0" fontId="1" fillId="0" borderId="0" xfId="0" applyFont="1"/>
    <xf numFmtId="37" fontId="12" fillId="0" borderId="0" xfId="1" applyNumberFormat="1" applyFont="1" applyFill="1" applyBorder="1" applyAlignment="1" applyProtection="1">
      <alignment horizontal="center" vertical="top"/>
    </xf>
    <xf numFmtId="37" fontId="12" fillId="0" borderId="0" xfId="1" applyNumberFormat="1" applyFont="1" applyFill="1" applyBorder="1" applyAlignment="1" applyProtection="1">
      <alignment horizontal="center"/>
    </xf>
    <xf numFmtId="37" fontId="14" fillId="0" borderId="0" xfId="1" applyNumberFormat="1" applyFont="1" applyFill="1" applyBorder="1" applyAlignment="1" applyProtection="1">
      <alignment horizontal="center"/>
    </xf>
    <xf numFmtId="37" fontId="9" fillId="3" borderId="1" xfId="1" applyNumberFormat="1" applyFont="1" applyFill="1" applyBorder="1" applyAlignment="1" applyProtection="1">
      <alignment horizontal="center" vertical="center" wrapText="1"/>
    </xf>
    <xf numFmtId="37" fontId="9" fillId="3" borderId="2" xfId="1" applyNumberFormat="1" applyFont="1" applyFill="1" applyBorder="1" applyAlignment="1" applyProtection="1">
      <alignment horizontal="center" vertical="center"/>
    </xf>
    <xf numFmtId="37" fontId="9" fillId="3" borderId="7" xfId="1" applyNumberFormat="1" applyFont="1" applyFill="1" applyBorder="1" applyAlignment="1" applyProtection="1">
      <alignment horizontal="center" vertical="center"/>
    </xf>
    <xf numFmtId="37" fontId="9" fillId="3" borderId="8" xfId="1" applyNumberFormat="1" applyFont="1" applyFill="1" applyBorder="1" applyAlignment="1" applyProtection="1">
      <alignment horizontal="center" vertical="center"/>
    </xf>
    <xf numFmtId="37" fontId="9" fillId="3" borderId="9" xfId="1" applyNumberFormat="1" applyFont="1" applyFill="1" applyBorder="1" applyAlignment="1" applyProtection="1">
      <alignment horizontal="center" vertical="center"/>
    </xf>
    <xf numFmtId="37" fontId="9" fillId="3" borderId="10" xfId="1" applyNumberFormat="1" applyFont="1" applyFill="1" applyBorder="1" applyAlignment="1" applyProtection="1">
      <alignment horizontal="center" vertical="center"/>
    </xf>
    <xf numFmtId="37" fontId="9" fillId="3" borderId="3" xfId="1" applyNumberFormat="1" applyFont="1" applyFill="1" applyBorder="1" applyAlignment="1" applyProtection="1">
      <alignment horizontal="center"/>
    </xf>
    <xf numFmtId="37" fontId="9" fillId="3" borderId="4" xfId="1" applyNumberFormat="1" applyFont="1" applyFill="1" applyBorder="1" applyAlignment="1" applyProtection="1">
      <alignment horizontal="center"/>
    </xf>
    <xf numFmtId="37" fontId="9" fillId="3" borderId="5" xfId="1" applyNumberFormat="1" applyFont="1" applyFill="1" applyBorder="1" applyAlignment="1" applyProtection="1">
      <alignment horizontal="center"/>
    </xf>
    <xf numFmtId="37" fontId="9" fillId="3" borderId="6" xfId="1" applyNumberFormat="1" applyFont="1" applyFill="1" applyBorder="1" applyAlignment="1" applyProtection="1">
      <alignment horizontal="center"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3" fillId="0" borderId="0" xfId="0" applyFont="1" applyAlignment="1">
      <alignment horizontal="justify"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123825</xdr:rowOff>
    </xdr:from>
    <xdr:to>
      <xdr:col>1</xdr:col>
      <xdr:colOff>1720213</xdr:colOff>
      <xdr:row>3</xdr:row>
      <xdr:rowOff>129450</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2b06dbbd-c9d4-4295-bc1b-4b4de16d695f}"/>
            </a:ext>
          </a:extLst>
        </xdr:cNvPr>
        <xdr:cNvPicPr>
          <a:picLocks noChangeAspect="1"/>
        </xdr:cNvPicPr>
      </xdr:nvPicPr>
      <xdr:blipFill>
        <a:blip xmlns:r="http://schemas.openxmlformats.org/officeDocument/2006/relationships" r:embed="rId1"/>
        <a:srcRect l="3007" t="5952"/>
        <a:stretch>
          <a:fillRect/>
        </a:stretch>
      </xdr:blipFill>
      <xdr:spPr>
        <a:xfrm>
          <a:off x="285750" y="123825"/>
          <a:ext cx="1962150" cy="723900"/>
        </a:xfrm>
        <a:prstGeom prst="rect">
          <a:avLst/>
        </a:prstGeom>
      </xdr:spPr>
    </xdr:pic>
    <xdr:clientData/>
  </xdr:twoCellAnchor>
  <xdr:twoCellAnchor editAs="oneCell">
    <xdr:from>
      <xdr:col>6</xdr:col>
      <xdr:colOff>781050</xdr:colOff>
      <xdr:row>0</xdr:row>
      <xdr:rowOff>47625</xdr:rowOff>
    </xdr:from>
    <xdr:to>
      <xdr:col>7</xdr:col>
      <xdr:colOff>393108</xdr:colOff>
      <xdr:row>4</xdr:row>
      <xdr:rowOff>6750</xdr:rowOff>
    </xdr:to>
    <xdr:pic>
      <xdr:nvPicPr>
        <xdr:cNvPr id="7" name="Imagen 8">
          <a:extLst>
            <a:ext uri="{FF2B5EF4-FFF2-40B4-BE49-F238E27FC236}">
              <a16:creationId xmlns="" xmlns:r="http://schemas.openxmlformats.org/officeDocument/2006/relationships" xmlns:a14="http://schemas.microsoft.com/office/drawing/2010/main" xmlns:a16="http://schemas.microsoft.com/office/drawing/2014/main" id="{710b9841-429d-4df8-9a85-3a30e28cadcb}"/>
            </a:ext>
          </a:extLst>
        </xdr:cNvPr>
        <xdr:cNvPicPr>
          <a:picLocks noChangeAspect="1"/>
        </xdr:cNvPicPr>
      </xdr:nvPicPr>
      <xdr:blipFill>
        <a:blip xmlns:r="http://schemas.openxmlformats.org/officeDocument/2006/relationships" r:embed="rId2"/>
        <a:stretch>
          <a:fillRect/>
        </a:stretch>
      </xdr:blipFill>
      <xdr:spPr>
        <a:xfrm>
          <a:off x="10039350" y="4762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103"/>
  <sheetViews>
    <sheetView showGridLines="0" tabSelected="1" workbookViewId="0">
      <selection activeCell="D12" sqref="D12"/>
    </sheetView>
  </sheetViews>
  <sheetFormatPr baseColWidth="10" defaultColWidth="11.5703125" defaultRowHeight="12" customHeight="1" x14ac:dyDescent="0.2"/>
  <cols>
    <col min="1" max="1" width="7.85546875" style="28" customWidth="1"/>
    <col min="2" max="2" width="53.140625" style="28" customWidth="1"/>
    <col min="3" max="3" width="17.85546875" style="28" customWidth="1"/>
    <col min="4" max="4" width="20.28515625" style="28" customWidth="1"/>
    <col min="5" max="6" width="19.85546875" style="28" customWidth="1"/>
    <col min="7" max="7" width="17.5703125" style="28" customWidth="1"/>
    <col min="8" max="8" width="16.5703125" style="28" customWidth="1"/>
    <col min="9" max="16384" width="11.5703125" style="28"/>
  </cols>
  <sheetData>
    <row r="1" spans="1:8" s="1" customFormat="1" ht="18.75" customHeight="1" x14ac:dyDescent="0.45">
      <c r="A1" s="29" t="s">
        <v>0</v>
      </c>
      <c r="B1" s="29"/>
      <c r="C1" s="29"/>
      <c r="D1" s="29"/>
      <c r="E1" s="29"/>
      <c r="F1" s="29"/>
      <c r="G1" s="29"/>
      <c r="H1" s="29"/>
    </row>
    <row r="2" spans="1:8" s="1" customFormat="1" ht="18.75" customHeight="1" x14ac:dyDescent="0.45">
      <c r="A2" s="30" t="s">
        <v>1</v>
      </c>
      <c r="B2" s="30"/>
      <c r="C2" s="30"/>
      <c r="D2" s="30"/>
      <c r="E2" s="30"/>
      <c r="F2" s="30"/>
      <c r="G2" s="30"/>
      <c r="H2" s="30"/>
    </row>
    <row r="3" spans="1:8" s="1" customFormat="1" ht="18.75" customHeight="1" x14ac:dyDescent="0.45">
      <c r="A3" s="30" t="s">
        <v>2</v>
      </c>
      <c r="B3" s="30"/>
      <c r="C3" s="30"/>
      <c r="D3" s="30"/>
      <c r="E3" s="30"/>
      <c r="F3" s="30"/>
      <c r="G3" s="30"/>
      <c r="H3" s="30"/>
    </row>
    <row r="4" spans="1:8" s="1" customFormat="1" ht="15" customHeight="1" x14ac:dyDescent="0.45">
      <c r="A4" s="31" t="s">
        <v>3</v>
      </c>
      <c r="B4" s="31"/>
      <c r="C4" s="31"/>
      <c r="D4" s="31"/>
      <c r="E4" s="31"/>
      <c r="F4" s="31"/>
      <c r="G4" s="31"/>
      <c r="H4" s="31"/>
    </row>
    <row r="5" spans="1:8" s="2" customFormat="1" ht="5.25" customHeight="1" x14ac:dyDescent="0.45">
      <c r="A5" s="3"/>
      <c r="B5" s="4"/>
      <c r="C5" s="4"/>
      <c r="D5" s="4"/>
      <c r="E5" s="4"/>
      <c r="F5" s="4"/>
      <c r="G5" s="4"/>
      <c r="H5" s="4"/>
    </row>
    <row r="6" spans="1:8" s="5" customFormat="1" x14ac:dyDescent="0.2">
      <c r="A6" s="32" t="s">
        <v>4</v>
      </c>
      <c r="B6" s="33"/>
      <c r="C6" s="38" t="s">
        <v>5</v>
      </c>
      <c r="D6" s="39"/>
      <c r="E6" s="39"/>
      <c r="F6" s="39"/>
      <c r="G6" s="40"/>
      <c r="H6" s="41" t="s">
        <v>6</v>
      </c>
    </row>
    <row r="7" spans="1:8" s="5" customFormat="1" ht="30.75" customHeight="1" x14ac:dyDescent="0.2">
      <c r="A7" s="34"/>
      <c r="B7" s="35"/>
      <c r="C7" s="6" t="s">
        <v>7</v>
      </c>
      <c r="D7" s="7" t="s">
        <v>8</v>
      </c>
      <c r="E7" s="6" t="s">
        <v>9</v>
      </c>
      <c r="F7" s="6" t="s">
        <v>10</v>
      </c>
      <c r="G7" s="6" t="s">
        <v>11</v>
      </c>
      <c r="H7" s="41"/>
    </row>
    <row r="8" spans="1:8" s="5" customFormat="1" x14ac:dyDescent="0.2">
      <c r="A8" s="36"/>
      <c r="B8" s="37"/>
      <c r="C8" s="8">
        <v>1</v>
      </c>
      <c r="D8" s="8">
        <v>2</v>
      </c>
      <c r="E8" s="8" t="s">
        <v>12</v>
      </c>
      <c r="F8" s="8">
        <v>4</v>
      </c>
      <c r="G8" s="8">
        <v>5</v>
      </c>
      <c r="H8" s="8" t="s">
        <v>13</v>
      </c>
    </row>
    <row r="9" spans="1:8" s="9" customFormat="1" ht="17.100000000000001" customHeight="1" x14ac:dyDescent="0.2">
      <c r="A9" s="45" t="s">
        <v>14</v>
      </c>
      <c r="B9" s="46"/>
      <c r="C9" s="10">
        <f t="shared" ref="C9:H9" si="0">SUM(C10:C16)</f>
        <v>25822447329.02</v>
      </c>
      <c r="D9" s="10">
        <f t="shared" si="0"/>
        <v>113911213.9200041</v>
      </c>
      <c r="E9" s="10">
        <f t="shared" si="0"/>
        <v>25936358542.940006</v>
      </c>
      <c r="F9" s="10">
        <f t="shared" si="0"/>
        <v>12445421045.630001</v>
      </c>
      <c r="G9" s="10">
        <f t="shared" si="0"/>
        <v>12288028212.539999</v>
      </c>
      <c r="H9" s="10">
        <f t="shared" si="0"/>
        <v>13490937497.310007</v>
      </c>
    </row>
    <row r="10" spans="1:8" s="9" customFormat="1" ht="15.6" customHeight="1" x14ac:dyDescent="0.2">
      <c r="A10" s="11">
        <v>11</v>
      </c>
      <c r="B10" s="12" t="s">
        <v>15</v>
      </c>
      <c r="C10" s="13">
        <v>10853388265.200001</v>
      </c>
      <c r="D10" s="13">
        <f>E10-C10</f>
        <v>-1005527630.0499992</v>
      </c>
      <c r="E10" s="14">
        <v>9847860635.1500015</v>
      </c>
      <c r="F10" s="13">
        <v>5543945239.249999</v>
      </c>
      <c r="G10" s="13">
        <v>5543945239.249999</v>
      </c>
      <c r="H10" s="14">
        <f t="shared" ref="H10:H74" si="1">E10-F10</f>
        <v>4303915395.9000025</v>
      </c>
    </row>
    <row r="11" spans="1:8" s="9" customFormat="1" ht="15.6" customHeight="1" x14ac:dyDescent="0.2">
      <c r="A11" s="11">
        <v>12</v>
      </c>
      <c r="B11" s="12" t="s">
        <v>16</v>
      </c>
      <c r="C11" s="13">
        <v>175644952.19</v>
      </c>
      <c r="D11" s="13">
        <f t="shared" ref="D11:D16" si="2">E11-C11</f>
        <v>51088339.069999993</v>
      </c>
      <c r="E11" s="14">
        <v>226733291.25999999</v>
      </c>
      <c r="F11" s="13">
        <v>130793172.73999995</v>
      </c>
      <c r="G11" s="13">
        <v>126728198.73999995</v>
      </c>
      <c r="H11" s="14">
        <f t="shared" si="1"/>
        <v>95940118.520000041</v>
      </c>
    </row>
    <row r="12" spans="1:8" s="9" customFormat="1" ht="15.6" customHeight="1" x14ac:dyDescent="0.2">
      <c r="A12" s="11">
        <v>13</v>
      </c>
      <c r="B12" s="12" t="s">
        <v>17</v>
      </c>
      <c r="C12" s="13">
        <v>5512336724.6200018</v>
      </c>
      <c r="D12" s="13">
        <f t="shared" si="2"/>
        <v>499207934.12000179</v>
      </c>
      <c r="E12" s="14">
        <v>6011544658.7400036</v>
      </c>
      <c r="F12" s="13">
        <v>2531489440.3500009</v>
      </c>
      <c r="G12" s="13">
        <v>2526819795.2000008</v>
      </c>
      <c r="H12" s="14">
        <f t="shared" si="1"/>
        <v>3480055218.3900027</v>
      </c>
    </row>
    <row r="13" spans="1:8" s="9" customFormat="1" ht="15.6" customHeight="1" x14ac:dyDescent="0.2">
      <c r="A13" s="11">
        <v>14</v>
      </c>
      <c r="B13" s="12" t="s">
        <v>18</v>
      </c>
      <c r="C13" s="13">
        <v>2479459750.059999</v>
      </c>
      <c r="D13" s="13">
        <f t="shared" si="2"/>
        <v>-30436862.119999409</v>
      </c>
      <c r="E13" s="14">
        <v>2449022887.9399996</v>
      </c>
      <c r="F13" s="13">
        <v>1153024292.4900007</v>
      </c>
      <c r="G13" s="13">
        <v>1091231155.9000008</v>
      </c>
      <c r="H13" s="14">
        <f t="shared" si="1"/>
        <v>1295998595.4499989</v>
      </c>
    </row>
    <row r="14" spans="1:8" s="9" customFormat="1" ht="15.6" customHeight="1" x14ac:dyDescent="0.2">
      <c r="A14" s="11">
        <v>15</v>
      </c>
      <c r="B14" s="12" t="s">
        <v>19</v>
      </c>
      <c r="C14" s="13">
        <v>5392281413.6200008</v>
      </c>
      <c r="D14" s="13">
        <f t="shared" si="2"/>
        <v>369411003.78000069</v>
      </c>
      <c r="E14" s="14">
        <v>5761692417.4000015</v>
      </c>
      <c r="F14" s="13">
        <v>2398840271.4799986</v>
      </c>
      <c r="G14" s="13">
        <v>2311975194.1299987</v>
      </c>
      <c r="H14" s="14">
        <f t="shared" si="1"/>
        <v>3362852145.9200029</v>
      </c>
    </row>
    <row r="15" spans="1:8" s="9" customFormat="1" ht="15.95" customHeight="1" x14ac:dyDescent="0.2">
      <c r="A15" s="11">
        <v>16</v>
      </c>
      <c r="B15" s="12" t="s">
        <v>20</v>
      </c>
      <c r="C15" s="13">
        <v>82000000</v>
      </c>
      <c r="D15" s="13">
        <f t="shared" si="2"/>
        <v>-78220773.280000001</v>
      </c>
      <c r="E15" s="14">
        <v>3779226.72</v>
      </c>
      <c r="F15" s="13">
        <v>0</v>
      </c>
      <c r="G15" s="13">
        <v>0</v>
      </c>
      <c r="H15" s="14">
        <f t="shared" si="1"/>
        <v>3779226.72</v>
      </c>
    </row>
    <row r="16" spans="1:8" s="9" customFormat="1" ht="15.95" customHeight="1" x14ac:dyDescent="0.2">
      <c r="A16" s="11">
        <v>17</v>
      </c>
      <c r="B16" s="12" t="s">
        <v>21</v>
      </c>
      <c r="C16" s="13">
        <v>1327336223.3299997</v>
      </c>
      <c r="D16" s="13">
        <f t="shared" si="2"/>
        <v>308389202.40000033</v>
      </c>
      <c r="E16" s="14">
        <v>1635725425.73</v>
      </c>
      <c r="F16" s="13">
        <v>687328629.31999993</v>
      </c>
      <c r="G16" s="13">
        <v>687328629.31999993</v>
      </c>
      <c r="H16" s="14">
        <f t="shared" si="1"/>
        <v>948396796.41000009</v>
      </c>
    </row>
    <row r="17" spans="1:8" s="9" customFormat="1" ht="17.100000000000001" customHeight="1" x14ac:dyDescent="0.2">
      <c r="A17" s="42" t="s">
        <v>22</v>
      </c>
      <c r="B17" s="43"/>
      <c r="C17" s="10">
        <f t="shared" ref="C17:H17" si="3">SUM(C18:C26)</f>
        <v>800804061.1400001</v>
      </c>
      <c r="D17" s="10">
        <f t="shared" si="3"/>
        <v>235099727.99999988</v>
      </c>
      <c r="E17" s="10">
        <f t="shared" si="3"/>
        <v>1035903789.14</v>
      </c>
      <c r="F17" s="10">
        <f t="shared" si="3"/>
        <v>324412733.05999994</v>
      </c>
      <c r="G17" s="10">
        <f t="shared" si="3"/>
        <v>261338878.50999999</v>
      </c>
      <c r="H17" s="10">
        <f t="shared" si="3"/>
        <v>711491056.0799998</v>
      </c>
    </row>
    <row r="18" spans="1:8" s="9" customFormat="1" ht="24" x14ac:dyDescent="0.2">
      <c r="A18" s="11">
        <v>21</v>
      </c>
      <c r="B18" s="12" t="s">
        <v>23</v>
      </c>
      <c r="C18" s="13">
        <v>282931452.64999998</v>
      </c>
      <c r="D18" s="13">
        <f t="shared" ref="D18:D26" si="4">E18-C18</f>
        <v>155927410.96999997</v>
      </c>
      <c r="E18" s="14">
        <v>438858863.61999995</v>
      </c>
      <c r="F18" s="13">
        <v>131945592.89999999</v>
      </c>
      <c r="G18" s="15">
        <v>116860680.49999996</v>
      </c>
      <c r="H18" s="14">
        <f t="shared" si="1"/>
        <v>306913270.71999997</v>
      </c>
    </row>
    <row r="19" spans="1:8" s="9" customFormat="1" x14ac:dyDescent="0.2">
      <c r="A19" s="11">
        <v>22</v>
      </c>
      <c r="B19" s="12" t="s">
        <v>24</v>
      </c>
      <c r="C19" s="13">
        <v>238640680.70999995</v>
      </c>
      <c r="D19" s="13">
        <f t="shared" si="4"/>
        <v>-16754807.420000017</v>
      </c>
      <c r="E19" s="14">
        <v>221885873.28999993</v>
      </c>
      <c r="F19" s="13">
        <v>82168520.299999982</v>
      </c>
      <c r="G19" s="15">
        <v>53337826.300000012</v>
      </c>
      <c r="H19" s="14">
        <f t="shared" si="1"/>
        <v>139717352.98999995</v>
      </c>
    </row>
    <row r="20" spans="1:8" s="9" customFormat="1" x14ac:dyDescent="0.2">
      <c r="A20" s="11">
        <v>23</v>
      </c>
      <c r="B20" s="12" t="s">
        <v>25</v>
      </c>
      <c r="C20" s="13">
        <v>0</v>
      </c>
      <c r="D20" s="13">
        <f t="shared" si="4"/>
        <v>1131.72</v>
      </c>
      <c r="E20" s="14">
        <v>1131.72</v>
      </c>
      <c r="F20" s="13">
        <v>1131.72</v>
      </c>
      <c r="G20" s="15">
        <v>1131.72</v>
      </c>
      <c r="H20" s="14">
        <f t="shared" si="1"/>
        <v>0</v>
      </c>
    </row>
    <row r="21" spans="1:8" s="9" customFormat="1" ht="16.5" customHeight="1" x14ac:dyDescent="0.2">
      <c r="A21" s="11">
        <v>24</v>
      </c>
      <c r="B21" s="12" t="s">
        <v>26</v>
      </c>
      <c r="C21" s="13">
        <v>12260634.540000008</v>
      </c>
      <c r="D21" s="13">
        <f t="shared" si="4"/>
        <v>7132898.1499999929</v>
      </c>
      <c r="E21" s="14">
        <v>19393532.690000001</v>
      </c>
      <c r="F21" s="13">
        <v>4970012.879999998</v>
      </c>
      <c r="G21" s="15">
        <v>2861559.0200000009</v>
      </c>
      <c r="H21" s="14">
        <f t="shared" si="1"/>
        <v>14423519.810000002</v>
      </c>
    </row>
    <row r="22" spans="1:8" s="9" customFormat="1" ht="16.5" customHeight="1" x14ac:dyDescent="0.2">
      <c r="A22" s="11">
        <v>25</v>
      </c>
      <c r="B22" s="12" t="s">
        <v>27</v>
      </c>
      <c r="C22" s="13">
        <v>35891732.579999998</v>
      </c>
      <c r="D22" s="13">
        <f t="shared" si="4"/>
        <v>7186879.6199999973</v>
      </c>
      <c r="E22" s="14">
        <v>43078612.199999996</v>
      </c>
      <c r="F22" s="13">
        <v>2527801.75</v>
      </c>
      <c r="G22" s="15">
        <v>1106797.4300000002</v>
      </c>
      <c r="H22" s="14">
        <f t="shared" si="1"/>
        <v>40550810.449999996</v>
      </c>
    </row>
    <row r="23" spans="1:8" s="9" customFormat="1" x14ac:dyDescent="0.2">
      <c r="A23" s="11">
        <v>26</v>
      </c>
      <c r="B23" s="12" t="s">
        <v>28</v>
      </c>
      <c r="C23" s="13">
        <v>140584409.45000002</v>
      </c>
      <c r="D23" s="13">
        <f t="shared" si="4"/>
        <v>24339375.029999942</v>
      </c>
      <c r="E23" s="14">
        <v>164923784.47999996</v>
      </c>
      <c r="F23" s="13">
        <v>73226740.019999981</v>
      </c>
      <c r="G23" s="15">
        <v>69961978.910000011</v>
      </c>
      <c r="H23" s="14">
        <f t="shared" si="1"/>
        <v>91697044.459999979</v>
      </c>
    </row>
    <row r="24" spans="1:8" s="9" customFormat="1" x14ac:dyDescent="0.2">
      <c r="A24" s="11">
        <v>27</v>
      </c>
      <c r="B24" s="12" t="s">
        <v>29</v>
      </c>
      <c r="C24" s="13">
        <v>20350350.310000002</v>
      </c>
      <c r="D24" s="13">
        <f t="shared" si="4"/>
        <v>4563356.2100000009</v>
      </c>
      <c r="E24" s="14">
        <v>24913706.520000003</v>
      </c>
      <c r="F24" s="13">
        <v>9295745.1799999997</v>
      </c>
      <c r="G24" s="15">
        <v>7589978.6999999993</v>
      </c>
      <c r="H24" s="14">
        <f t="shared" si="1"/>
        <v>15617961.340000004</v>
      </c>
    </row>
    <row r="25" spans="1:8" s="9" customFormat="1" x14ac:dyDescent="0.2">
      <c r="A25" s="11">
        <v>28</v>
      </c>
      <c r="B25" s="12" t="s">
        <v>30</v>
      </c>
      <c r="C25" s="13">
        <v>8992475.3300000001</v>
      </c>
      <c r="D25" s="13">
        <f t="shared" si="4"/>
        <v>8727870.0299999993</v>
      </c>
      <c r="E25" s="14">
        <v>17720345.359999999</v>
      </c>
      <c r="F25" s="13">
        <v>597179.74</v>
      </c>
      <c r="G25" s="15">
        <v>596438.5</v>
      </c>
      <c r="H25" s="14">
        <f t="shared" si="1"/>
        <v>17123165.620000001</v>
      </c>
    </row>
    <row r="26" spans="1:8" s="9" customFormat="1" ht="16.5" customHeight="1" x14ac:dyDescent="0.2">
      <c r="A26" s="11">
        <v>29</v>
      </c>
      <c r="B26" s="12" t="s">
        <v>31</v>
      </c>
      <c r="C26" s="13">
        <v>61152325.570000008</v>
      </c>
      <c r="D26" s="13">
        <f t="shared" si="4"/>
        <v>43975613.689999968</v>
      </c>
      <c r="E26" s="14">
        <v>105127939.25999998</v>
      </c>
      <c r="F26" s="13">
        <v>19680008.57</v>
      </c>
      <c r="G26" s="15">
        <v>9022487.4299999997</v>
      </c>
      <c r="H26" s="14">
        <f t="shared" si="1"/>
        <v>85447930.689999968</v>
      </c>
    </row>
    <row r="27" spans="1:8" s="9" customFormat="1" ht="17.100000000000001" customHeight="1" x14ac:dyDescent="0.2">
      <c r="A27" s="42" t="s">
        <v>32</v>
      </c>
      <c r="B27" s="43"/>
      <c r="C27" s="10">
        <f t="shared" ref="C27:H27" si="5">SUM(C28:C36)</f>
        <v>3421694224.5700006</v>
      </c>
      <c r="D27" s="10">
        <f t="shared" si="5"/>
        <v>1045227977.7900001</v>
      </c>
      <c r="E27" s="10">
        <f t="shared" si="5"/>
        <v>4466922202.3600016</v>
      </c>
      <c r="F27" s="10">
        <f t="shared" si="5"/>
        <v>1463442674.4800003</v>
      </c>
      <c r="G27" s="16">
        <f t="shared" si="5"/>
        <v>1233874800.1300001</v>
      </c>
      <c r="H27" s="10">
        <f t="shared" si="5"/>
        <v>3003479527.8800011</v>
      </c>
    </row>
    <row r="28" spans="1:8" s="9" customFormat="1" x14ac:dyDescent="0.2">
      <c r="A28" s="11">
        <v>31</v>
      </c>
      <c r="B28" s="12" t="s">
        <v>33</v>
      </c>
      <c r="C28" s="13">
        <v>655341188.13000011</v>
      </c>
      <c r="D28" s="13">
        <f t="shared" ref="D28:D36" si="6">E28-C28</f>
        <v>85020355.7299999</v>
      </c>
      <c r="E28" s="14">
        <v>740361543.86000001</v>
      </c>
      <c r="F28" s="13">
        <v>203320149.16</v>
      </c>
      <c r="G28" s="15">
        <v>186213087.34999999</v>
      </c>
      <c r="H28" s="14">
        <f t="shared" si="1"/>
        <v>537041394.70000005</v>
      </c>
    </row>
    <row r="29" spans="1:8" s="9" customFormat="1" x14ac:dyDescent="0.2">
      <c r="A29" s="11">
        <v>32</v>
      </c>
      <c r="B29" s="12" t="s">
        <v>34</v>
      </c>
      <c r="C29" s="13">
        <v>130036703.51000004</v>
      </c>
      <c r="D29" s="13">
        <f t="shared" si="6"/>
        <v>153595747.65000004</v>
      </c>
      <c r="E29" s="14">
        <v>283632451.16000009</v>
      </c>
      <c r="F29" s="13">
        <v>102589643.61</v>
      </c>
      <c r="G29" s="15">
        <v>69485117.819999993</v>
      </c>
      <c r="H29" s="14">
        <f t="shared" si="1"/>
        <v>181042807.55000007</v>
      </c>
    </row>
    <row r="30" spans="1:8" s="9" customFormat="1" x14ac:dyDescent="0.2">
      <c r="A30" s="11">
        <v>33</v>
      </c>
      <c r="B30" s="12" t="s">
        <v>35</v>
      </c>
      <c r="C30" s="13">
        <v>364896029</v>
      </c>
      <c r="D30" s="13">
        <f t="shared" si="6"/>
        <v>207949537.9799999</v>
      </c>
      <c r="E30" s="14">
        <v>572845566.9799999</v>
      </c>
      <c r="F30" s="13">
        <v>89474784.080000013</v>
      </c>
      <c r="G30" s="15">
        <v>83311273.899999991</v>
      </c>
      <c r="H30" s="14">
        <f t="shared" si="1"/>
        <v>483370782.89999986</v>
      </c>
    </row>
    <row r="31" spans="1:8" s="9" customFormat="1" ht="16.5" customHeight="1" x14ac:dyDescent="0.2">
      <c r="A31" s="11">
        <v>34</v>
      </c>
      <c r="B31" s="12" t="s">
        <v>36</v>
      </c>
      <c r="C31" s="13">
        <v>346404151.12</v>
      </c>
      <c r="D31" s="13">
        <f t="shared" si="6"/>
        <v>17956180.819999933</v>
      </c>
      <c r="E31" s="14">
        <v>364360331.93999994</v>
      </c>
      <c r="F31" s="13">
        <v>106678919.05000001</v>
      </c>
      <c r="G31" s="15">
        <v>95763460.540000021</v>
      </c>
      <c r="H31" s="14">
        <f t="shared" si="1"/>
        <v>257681412.88999993</v>
      </c>
    </row>
    <row r="32" spans="1:8" s="9" customFormat="1" ht="24" x14ac:dyDescent="0.2">
      <c r="A32" s="11">
        <v>35</v>
      </c>
      <c r="B32" s="12" t="s">
        <v>37</v>
      </c>
      <c r="C32" s="13">
        <v>293860349.25999999</v>
      </c>
      <c r="D32" s="13">
        <f t="shared" si="6"/>
        <v>248948631.50999999</v>
      </c>
      <c r="E32" s="14">
        <v>542808980.76999998</v>
      </c>
      <c r="F32" s="13">
        <v>216897133.91000003</v>
      </c>
      <c r="G32" s="15">
        <v>194751261.63</v>
      </c>
      <c r="H32" s="14">
        <f t="shared" si="1"/>
        <v>325911846.85999995</v>
      </c>
    </row>
    <row r="33" spans="1:8" s="9" customFormat="1" ht="16.5" customHeight="1" x14ac:dyDescent="0.2">
      <c r="A33" s="11">
        <v>36</v>
      </c>
      <c r="B33" s="12" t="s">
        <v>38</v>
      </c>
      <c r="C33" s="13">
        <v>22449831.309999999</v>
      </c>
      <c r="D33" s="13">
        <f t="shared" si="6"/>
        <v>306633538.92999995</v>
      </c>
      <c r="E33" s="14">
        <v>329083370.23999995</v>
      </c>
      <c r="F33" s="13">
        <v>91625013.690000013</v>
      </c>
      <c r="G33" s="15">
        <v>32200422.599999998</v>
      </c>
      <c r="H33" s="14">
        <f t="shared" si="1"/>
        <v>237458356.54999995</v>
      </c>
    </row>
    <row r="34" spans="1:8" s="9" customFormat="1" x14ac:dyDescent="0.2">
      <c r="A34" s="11">
        <v>37</v>
      </c>
      <c r="B34" s="12" t="s">
        <v>39</v>
      </c>
      <c r="C34" s="13">
        <v>702709846.17000008</v>
      </c>
      <c r="D34" s="13">
        <f t="shared" si="6"/>
        <v>4775800.2599999905</v>
      </c>
      <c r="E34" s="14">
        <v>707485646.43000007</v>
      </c>
      <c r="F34" s="13">
        <v>225479230.57000005</v>
      </c>
      <c r="G34" s="15">
        <v>208723608</v>
      </c>
      <c r="H34" s="14">
        <f t="shared" si="1"/>
        <v>482006415.86000001</v>
      </c>
    </row>
    <row r="35" spans="1:8" s="9" customFormat="1" x14ac:dyDescent="0.2">
      <c r="A35" s="11">
        <v>38</v>
      </c>
      <c r="B35" s="12" t="s">
        <v>40</v>
      </c>
      <c r="C35" s="13">
        <v>66435354.659999989</v>
      </c>
      <c r="D35" s="13">
        <f t="shared" si="6"/>
        <v>-3668825.0299999937</v>
      </c>
      <c r="E35" s="14">
        <v>62766529.629999995</v>
      </c>
      <c r="F35" s="13">
        <v>16169292.519999992</v>
      </c>
      <c r="G35" s="15">
        <v>10834911.599999992</v>
      </c>
      <c r="H35" s="14">
        <f t="shared" si="1"/>
        <v>46597237.109999999</v>
      </c>
    </row>
    <row r="36" spans="1:8" s="9" customFormat="1" x14ac:dyDescent="0.2">
      <c r="A36" s="11">
        <v>39</v>
      </c>
      <c r="B36" s="12" t="s">
        <v>41</v>
      </c>
      <c r="C36" s="13">
        <v>839560771.4100008</v>
      </c>
      <c r="D36" s="13">
        <f t="shared" si="6"/>
        <v>24017009.940000296</v>
      </c>
      <c r="E36" s="14">
        <v>863577781.3500011</v>
      </c>
      <c r="F36" s="13">
        <v>411208507.89000005</v>
      </c>
      <c r="G36" s="13">
        <v>352591656.69</v>
      </c>
      <c r="H36" s="14">
        <f t="shared" si="1"/>
        <v>452369273.46000105</v>
      </c>
    </row>
    <row r="37" spans="1:8" s="9" customFormat="1" ht="24" customHeight="1" x14ac:dyDescent="0.2">
      <c r="A37" s="47" t="s">
        <v>42</v>
      </c>
      <c r="B37" s="48"/>
      <c r="C37" s="10">
        <f t="shared" ref="C37:H37" si="7">SUM(C38:C46)</f>
        <v>21353940277.239998</v>
      </c>
      <c r="D37" s="10">
        <f t="shared" si="7"/>
        <v>1627771790.9199934</v>
      </c>
      <c r="E37" s="10">
        <f t="shared" si="7"/>
        <v>22981712068.159988</v>
      </c>
      <c r="F37" s="10">
        <f t="shared" si="7"/>
        <v>10543518066.279997</v>
      </c>
      <c r="G37" s="10">
        <f t="shared" si="7"/>
        <v>10334573957.509996</v>
      </c>
      <c r="H37" s="10">
        <f t="shared" si="7"/>
        <v>12438194001.879995</v>
      </c>
    </row>
    <row r="38" spans="1:8" s="9" customFormat="1" x14ac:dyDescent="0.2">
      <c r="A38" s="11">
        <v>41</v>
      </c>
      <c r="B38" s="12" t="s">
        <v>43</v>
      </c>
      <c r="C38" s="13">
        <v>19400737600.899998</v>
      </c>
      <c r="D38" s="13">
        <f t="shared" ref="D38:D46" si="8">E38-C38</f>
        <v>975005836.8999939</v>
      </c>
      <c r="E38" s="14">
        <v>20375743437.799992</v>
      </c>
      <c r="F38" s="13">
        <v>9966584648.9799976</v>
      </c>
      <c r="G38" s="13">
        <v>9765809485.1099968</v>
      </c>
      <c r="H38" s="14">
        <f t="shared" si="1"/>
        <v>10409158788.819994</v>
      </c>
    </row>
    <row r="39" spans="1:8" s="9" customFormat="1" x14ac:dyDescent="0.2">
      <c r="A39" s="11">
        <v>42</v>
      </c>
      <c r="B39" s="12" t="s">
        <v>44</v>
      </c>
      <c r="C39" s="13"/>
      <c r="D39" s="13">
        <f t="shared" si="8"/>
        <v>0</v>
      </c>
      <c r="E39" s="14"/>
      <c r="F39" s="13"/>
      <c r="G39" s="13"/>
      <c r="H39" s="14">
        <f t="shared" si="1"/>
        <v>0</v>
      </c>
    </row>
    <row r="40" spans="1:8" s="9" customFormat="1" x14ac:dyDescent="0.2">
      <c r="A40" s="11">
        <v>43</v>
      </c>
      <c r="B40" s="12" t="s">
        <v>45</v>
      </c>
      <c r="C40" s="13">
        <v>638478150.61000001</v>
      </c>
      <c r="D40" s="13">
        <f t="shared" si="8"/>
        <v>292458841.0799998</v>
      </c>
      <c r="E40" s="14">
        <v>930936991.68999982</v>
      </c>
      <c r="F40" s="13">
        <v>303064107.75</v>
      </c>
      <c r="G40" s="13">
        <v>300494207.75</v>
      </c>
      <c r="H40" s="14">
        <f t="shared" si="1"/>
        <v>627872883.93999982</v>
      </c>
    </row>
    <row r="41" spans="1:8" s="9" customFormat="1" x14ac:dyDescent="0.2">
      <c r="A41" s="11">
        <v>44</v>
      </c>
      <c r="B41" s="12" t="s">
        <v>46</v>
      </c>
      <c r="C41" s="13">
        <v>1215376011.04</v>
      </c>
      <c r="D41" s="13">
        <f t="shared" si="8"/>
        <v>360307112.93999958</v>
      </c>
      <c r="E41" s="14">
        <v>1575683123.9799995</v>
      </c>
      <c r="F41" s="13">
        <v>194595397.98000002</v>
      </c>
      <c r="G41" s="13">
        <v>189245142.46000001</v>
      </c>
      <c r="H41" s="14">
        <f t="shared" si="1"/>
        <v>1381087725.9999995</v>
      </c>
    </row>
    <row r="42" spans="1:8" s="9" customFormat="1" ht="14.25" customHeight="1" x14ac:dyDescent="0.2">
      <c r="A42" s="11">
        <v>45</v>
      </c>
      <c r="B42" s="12" t="s">
        <v>47</v>
      </c>
      <c r="C42" s="13">
        <v>99348514.689999998</v>
      </c>
      <c r="D42" s="13">
        <f t="shared" si="8"/>
        <v>0</v>
      </c>
      <c r="E42" s="14">
        <v>99348514.689999983</v>
      </c>
      <c r="F42" s="13">
        <v>79273911.570000008</v>
      </c>
      <c r="G42" s="13">
        <v>79025122.190000013</v>
      </c>
      <c r="H42" s="14">
        <f t="shared" si="1"/>
        <v>20074603.119999975</v>
      </c>
    </row>
    <row r="43" spans="1:8" s="9" customFormat="1" x14ac:dyDescent="0.2">
      <c r="A43" s="11">
        <v>46</v>
      </c>
      <c r="B43" s="12" t="s">
        <v>48</v>
      </c>
      <c r="C43" s="13"/>
      <c r="D43" s="13">
        <f t="shared" si="8"/>
        <v>0</v>
      </c>
      <c r="E43" s="14"/>
      <c r="F43" s="13"/>
      <c r="G43" s="13"/>
      <c r="H43" s="14">
        <f t="shared" si="1"/>
        <v>0</v>
      </c>
    </row>
    <row r="44" spans="1:8" s="17" customFormat="1" x14ac:dyDescent="0.2">
      <c r="A44" s="11">
        <v>47</v>
      </c>
      <c r="B44" s="12" t="s">
        <v>49</v>
      </c>
      <c r="C44" s="13"/>
      <c r="D44" s="13">
        <f t="shared" si="8"/>
        <v>0</v>
      </c>
      <c r="E44" s="14"/>
      <c r="F44" s="13"/>
      <c r="G44" s="13"/>
      <c r="H44" s="14">
        <f t="shared" si="1"/>
        <v>0</v>
      </c>
    </row>
    <row r="45" spans="1:8" s="17" customFormat="1" x14ac:dyDescent="0.2">
      <c r="A45" s="11">
        <v>48</v>
      </c>
      <c r="B45" s="12" t="s">
        <v>50</v>
      </c>
      <c r="C45" s="13"/>
      <c r="D45" s="13">
        <f t="shared" si="8"/>
        <v>0</v>
      </c>
      <c r="E45" s="14"/>
      <c r="F45" s="13"/>
      <c r="G45" s="13"/>
      <c r="H45" s="14">
        <f t="shared" si="1"/>
        <v>0</v>
      </c>
    </row>
    <row r="46" spans="1:8" s="9" customFormat="1" x14ac:dyDescent="0.2">
      <c r="A46" s="18">
        <v>49</v>
      </c>
      <c r="B46" s="19" t="s">
        <v>51</v>
      </c>
      <c r="C46" s="20"/>
      <c r="D46" s="20">
        <f t="shared" si="8"/>
        <v>0</v>
      </c>
      <c r="E46" s="21"/>
      <c r="F46" s="20"/>
      <c r="G46" s="20"/>
      <c r="H46" s="21">
        <f t="shared" si="1"/>
        <v>0</v>
      </c>
    </row>
    <row r="47" spans="1:8" s="9" customFormat="1" ht="17.100000000000001" customHeight="1" x14ac:dyDescent="0.2">
      <c r="A47" s="45" t="s">
        <v>52</v>
      </c>
      <c r="B47" s="46"/>
      <c r="C47" s="22">
        <f t="shared" ref="C47:H47" si="9">SUM(C48:C56)</f>
        <v>175218972.80999997</v>
      </c>
      <c r="D47" s="22">
        <f t="shared" si="9"/>
        <v>272159111.08000004</v>
      </c>
      <c r="E47" s="22">
        <f t="shared" si="9"/>
        <v>447378083.88999999</v>
      </c>
      <c r="F47" s="22">
        <f t="shared" si="9"/>
        <v>151557137.40000001</v>
      </c>
      <c r="G47" s="22">
        <f t="shared" si="9"/>
        <v>127366468.89000002</v>
      </c>
      <c r="H47" s="22">
        <f t="shared" si="9"/>
        <v>295820946.49000001</v>
      </c>
    </row>
    <row r="48" spans="1:8" s="9" customFormat="1" x14ac:dyDescent="0.2">
      <c r="A48" s="11">
        <v>51</v>
      </c>
      <c r="B48" s="12" t="s">
        <v>53</v>
      </c>
      <c r="C48" s="13">
        <v>8589079.4100000001</v>
      </c>
      <c r="D48" s="13">
        <f t="shared" ref="D48:D56" si="10">E48-C48</f>
        <v>48711932.860000014</v>
      </c>
      <c r="E48" s="14">
        <v>57301012.270000011</v>
      </c>
      <c r="F48" s="13">
        <v>10932521.630000001</v>
      </c>
      <c r="G48" s="13">
        <v>7630141.9900000002</v>
      </c>
      <c r="H48" s="14">
        <f t="shared" si="1"/>
        <v>46368490.640000008</v>
      </c>
    </row>
    <row r="49" spans="1:8" s="9" customFormat="1" ht="16.5" customHeight="1" x14ac:dyDescent="0.2">
      <c r="A49" s="11">
        <v>52</v>
      </c>
      <c r="B49" s="12" t="s">
        <v>54</v>
      </c>
      <c r="C49" s="13">
        <v>2012745.4300000002</v>
      </c>
      <c r="D49" s="13">
        <f t="shared" si="10"/>
        <v>5599063.7100000009</v>
      </c>
      <c r="E49" s="14">
        <v>7611809.1400000006</v>
      </c>
      <c r="F49" s="13">
        <v>487556.42000000004</v>
      </c>
      <c r="G49" s="13">
        <v>305009.24</v>
      </c>
      <c r="H49" s="14">
        <f t="shared" si="1"/>
        <v>7124252.7200000007</v>
      </c>
    </row>
    <row r="50" spans="1:8" s="9" customFormat="1" ht="16.5" customHeight="1" x14ac:dyDescent="0.2">
      <c r="A50" s="11">
        <v>53</v>
      </c>
      <c r="B50" s="12" t="s">
        <v>55</v>
      </c>
      <c r="C50" s="13">
        <v>1090610.02</v>
      </c>
      <c r="D50" s="13">
        <f t="shared" si="10"/>
        <v>-42616.020000000019</v>
      </c>
      <c r="E50" s="14">
        <v>1047994</v>
      </c>
      <c r="F50" s="13">
        <v>426300</v>
      </c>
      <c r="G50" s="13">
        <v>426300</v>
      </c>
      <c r="H50" s="14">
        <f t="shared" si="1"/>
        <v>621694</v>
      </c>
    </row>
    <row r="51" spans="1:8" s="9" customFormat="1" x14ac:dyDescent="0.2">
      <c r="A51" s="11">
        <v>54</v>
      </c>
      <c r="B51" s="12" t="s">
        <v>56</v>
      </c>
      <c r="C51" s="13">
        <v>115861061.81</v>
      </c>
      <c r="D51" s="13">
        <f t="shared" si="10"/>
        <v>141652686.22</v>
      </c>
      <c r="E51" s="14">
        <v>257513748.03</v>
      </c>
      <c r="F51" s="13">
        <v>116095419.71000001</v>
      </c>
      <c r="G51" s="13">
        <v>101138939.71000001</v>
      </c>
      <c r="H51" s="14">
        <f t="shared" si="1"/>
        <v>141418328.31999999</v>
      </c>
    </row>
    <row r="52" spans="1:8" s="9" customFormat="1" x14ac:dyDescent="0.2">
      <c r="A52" s="11">
        <v>55</v>
      </c>
      <c r="B52" s="12" t="s">
        <v>57</v>
      </c>
      <c r="C52" s="13">
        <v>0</v>
      </c>
      <c r="D52" s="13">
        <f t="shared" si="10"/>
        <v>17188113.210000001</v>
      </c>
      <c r="E52" s="14">
        <v>17188113.210000001</v>
      </c>
      <c r="F52" s="13">
        <v>14355804.98</v>
      </c>
      <c r="G52" s="13">
        <v>14355804.98</v>
      </c>
      <c r="H52" s="14">
        <f t="shared" si="1"/>
        <v>2832308.2300000004</v>
      </c>
    </row>
    <row r="53" spans="1:8" s="9" customFormat="1" ht="16.5" customHeight="1" x14ac:dyDescent="0.2">
      <c r="A53" s="11">
        <v>56</v>
      </c>
      <c r="B53" s="12" t="s">
        <v>58</v>
      </c>
      <c r="C53" s="13">
        <v>41049721.599999994</v>
      </c>
      <c r="D53" s="13">
        <f t="shared" si="10"/>
        <v>19213007.390000015</v>
      </c>
      <c r="E53" s="14">
        <v>60262728.99000001</v>
      </c>
      <c r="F53" s="13">
        <v>8633599.9000000004</v>
      </c>
      <c r="G53" s="13">
        <v>2894743.21</v>
      </c>
      <c r="H53" s="14">
        <f t="shared" si="1"/>
        <v>51629129.090000011</v>
      </c>
    </row>
    <row r="54" spans="1:8" s="9" customFormat="1" x14ac:dyDescent="0.2">
      <c r="A54" s="11">
        <v>57</v>
      </c>
      <c r="B54" s="12" t="s">
        <v>59</v>
      </c>
      <c r="C54" s="13">
        <v>150000</v>
      </c>
      <c r="D54" s="13">
        <f t="shared" si="10"/>
        <v>-13166</v>
      </c>
      <c r="E54" s="14">
        <v>136834</v>
      </c>
      <c r="F54" s="13">
        <v>0</v>
      </c>
      <c r="G54" s="13">
        <v>0</v>
      </c>
      <c r="H54" s="14">
        <f t="shared" si="1"/>
        <v>136834</v>
      </c>
    </row>
    <row r="55" spans="1:8" s="9" customFormat="1" x14ac:dyDescent="0.2">
      <c r="A55" s="11">
        <v>58</v>
      </c>
      <c r="B55" s="12" t="s">
        <v>60</v>
      </c>
      <c r="C55" s="13">
        <v>0</v>
      </c>
      <c r="D55" s="13">
        <f t="shared" si="10"/>
        <v>0</v>
      </c>
      <c r="E55" s="14"/>
      <c r="F55" s="13"/>
      <c r="G55" s="13"/>
      <c r="H55" s="14">
        <f t="shared" si="1"/>
        <v>0</v>
      </c>
    </row>
    <row r="56" spans="1:8" s="9" customFormat="1" x14ac:dyDescent="0.2">
      <c r="A56" s="11">
        <v>59</v>
      </c>
      <c r="B56" s="12" t="s">
        <v>61</v>
      </c>
      <c r="C56" s="13">
        <v>6465754.540000001</v>
      </c>
      <c r="D56" s="13">
        <f t="shared" si="10"/>
        <v>39850089.709999993</v>
      </c>
      <c r="E56" s="14">
        <v>46315844.249999993</v>
      </c>
      <c r="F56" s="13">
        <v>625934.76</v>
      </c>
      <c r="G56" s="13">
        <v>615529.76</v>
      </c>
      <c r="H56" s="14">
        <f t="shared" si="1"/>
        <v>45689909.489999995</v>
      </c>
    </row>
    <row r="57" spans="1:8" s="9" customFormat="1" ht="17.100000000000001" customHeight="1" x14ac:dyDescent="0.2">
      <c r="A57" s="42" t="s">
        <v>62</v>
      </c>
      <c r="B57" s="43"/>
      <c r="C57" s="10">
        <f t="shared" ref="C57:H57" si="11">SUM(C58:C60)</f>
        <v>3919233527.4899993</v>
      </c>
      <c r="D57" s="10">
        <f t="shared" si="11"/>
        <v>236751169.42000073</v>
      </c>
      <c r="E57" s="10">
        <f t="shared" si="11"/>
        <v>4155984696.9100003</v>
      </c>
      <c r="F57" s="10">
        <f t="shared" si="11"/>
        <v>685357851.1099999</v>
      </c>
      <c r="G57" s="10">
        <f t="shared" si="11"/>
        <v>674973372.44999969</v>
      </c>
      <c r="H57" s="10">
        <f t="shared" si="11"/>
        <v>3470626845.8000007</v>
      </c>
    </row>
    <row r="58" spans="1:8" s="9" customFormat="1" x14ac:dyDescent="0.2">
      <c r="A58" s="11">
        <v>61</v>
      </c>
      <c r="B58" s="12" t="s">
        <v>63</v>
      </c>
      <c r="C58" s="13">
        <v>2784874900.4299998</v>
      </c>
      <c r="D58" s="13">
        <f t="shared" ref="D58:D60" si="12">E58-C58</f>
        <v>132117398.72000074</v>
      </c>
      <c r="E58" s="14">
        <v>2916992299.1500006</v>
      </c>
      <c r="F58" s="13">
        <v>582797156.52999997</v>
      </c>
      <c r="G58" s="13">
        <v>575810232.08999968</v>
      </c>
      <c r="H58" s="14">
        <f t="shared" si="1"/>
        <v>2334195142.6200008</v>
      </c>
    </row>
    <row r="59" spans="1:8" s="9" customFormat="1" x14ac:dyDescent="0.2">
      <c r="A59" s="11">
        <v>62</v>
      </c>
      <c r="B59" s="12" t="s">
        <v>64</v>
      </c>
      <c r="C59" s="13">
        <v>1044389128.6299999</v>
      </c>
      <c r="D59" s="13">
        <f t="shared" si="12"/>
        <v>87830190.74000001</v>
      </c>
      <c r="E59" s="14">
        <v>1132219319.3699999</v>
      </c>
      <c r="F59" s="13">
        <v>79594138.429999992</v>
      </c>
      <c r="G59" s="13">
        <v>76267191</v>
      </c>
      <c r="H59" s="14">
        <f t="shared" si="1"/>
        <v>1052625180.9399999</v>
      </c>
    </row>
    <row r="60" spans="1:8" s="9" customFormat="1" ht="20.25" customHeight="1" x14ac:dyDescent="0.2">
      <c r="A60" s="11">
        <v>63</v>
      </c>
      <c r="B60" s="12" t="s">
        <v>65</v>
      </c>
      <c r="C60" s="13">
        <v>89969498.430000007</v>
      </c>
      <c r="D60" s="13">
        <f t="shared" si="12"/>
        <v>16803579.959999964</v>
      </c>
      <c r="E60" s="14">
        <v>106773078.38999997</v>
      </c>
      <c r="F60" s="13">
        <v>22966556.150000002</v>
      </c>
      <c r="G60" s="13">
        <v>22895949.360000003</v>
      </c>
      <c r="H60" s="14">
        <f t="shared" si="1"/>
        <v>83806522.239999965</v>
      </c>
    </row>
    <row r="61" spans="1:8" s="17" customFormat="1" ht="17.100000000000001" customHeight="1" x14ac:dyDescent="0.2">
      <c r="A61" s="42" t="s">
        <v>66</v>
      </c>
      <c r="B61" s="43"/>
      <c r="C61" s="10">
        <f>SUM(C62:C68)</f>
        <v>452977644.5</v>
      </c>
      <c r="D61" s="10">
        <f>SUM(D62:D68)</f>
        <v>49240414.31000004</v>
      </c>
      <c r="E61" s="10">
        <f t="shared" ref="E61:H61" si="13">SUM(E62:E68)</f>
        <v>502218058.81</v>
      </c>
      <c r="F61" s="10">
        <f t="shared" si="13"/>
        <v>138637619.88</v>
      </c>
      <c r="G61" s="10">
        <f t="shared" si="13"/>
        <v>137400413.30000001</v>
      </c>
      <c r="H61" s="10">
        <f t="shared" si="13"/>
        <v>363580438.92999995</v>
      </c>
    </row>
    <row r="62" spans="1:8" s="9" customFormat="1" ht="16.5" customHeight="1" x14ac:dyDescent="0.2">
      <c r="A62" s="11">
        <v>71</v>
      </c>
      <c r="B62" s="12" t="s">
        <v>67</v>
      </c>
      <c r="C62" s="13"/>
      <c r="D62" s="13">
        <f t="shared" ref="D62:D68" si="14">E62-C62</f>
        <v>0</v>
      </c>
      <c r="E62" s="14"/>
      <c r="F62" s="13"/>
      <c r="G62" s="13"/>
      <c r="H62" s="14">
        <f t="shared" si="1"/>
        <v>0</v>
      </c>
    </row>
    <row r="63" spans="1:8" s="9" customFormat="1" x14ac:dyDescent="0.2">
      <c r="A63" s="11">
        <v>72</v>
      </c>
      <c r="B63" s="12" t="s">
        <v>68</v>
      </c>
      <c r="C63" s="13">
        <v>51712934.919999994</v>
      </c>
      <c r="D63" s="13">
        <f t="shared" si="14"/>
        <v>2974862.1000000015</v>
      </c>
      <c r="E63" s="14">
        <v>54687797.019999996</v>
      </c>
      <c r="F63" s="13">
        <v>27247442.609999999</v>
      </c>
      <c r="G63" s="13">
        <v>27187391.609999999</v>
      </c>
      <c r="H63" s="14">
        <f t="shared" si="1"/>
        <v>27440354.409999996</v>
      </c>
    </row>
    <row r="64" spans="1:8" s="9" customFormat="1" x14ac:dyDescent="0.2">
      <c r="A64" s="11">
        <v>73</v>
      </c>
      <c r="B64" s="12" t="s">
        <v>69</v>
      </c>
      <c r="C64" s="13"/>
      <c r="D64" s="13">
        <f t="shared" si="14"/>
        <v>0</v>
      </c>
      <c r="E64" s="14"/>
      <c r="F64" s="13"/>
      <c r="G64" s="13"/>
      <c r="H64" s="14">
        <f t="shared" si="1"/>
        <v>0</v>
      </c>
    </row>
    <row r="65" spans="1:8" s="9" customFormat="1" x14ac:dyDescent="0.2">
      <c r="A65" s="11">
        <v>74</v>
      </c>
      <c r="B65" s="12" t="s">
        <v>70</v>
      </c>
      <c r="C65" s="13"/>
      <c r="D65" s="13">
        <f t="shared" si="14"/>
        <v>0</v>
      </c>
      <c r="E65" s="14"/>
      <c r="F65" s="13"/>
      <c r="G65" s="13"/>
      <c r="H65" s="14">
        <f t="shared" si="1"/>
        <v>0</v>
      </c>
    </row>
    <row r="66" spans="1:8" s="9" customFormat="1" ht="16.5" customHeight="1" x14ac:dyDescent="0.2">
      <c r="A66" s="11">
        <v>75</v>
      </c>
      <c r="B66" s="12" t="s">
        <v>71</v>
      </c>
      <c r="C66" s="13">
        <v>401264709.57999998</v>
      </c>
      <c r="D66" s="13">
        <f t="shared" si="14"/>
        <v>46265552.210000038</v>
      </c>
      <c r="E66" s="14">
        <v>447530261.79000002</v>
      </c>
      <c r="F66" s="13">
        <v>111390177.27000001</v>
      </c>
      <c r="G66" s="13">
        <v>110213021.69</v>
      </c>
      <c r="H66" s="14">
        <f t="shared" si="1"/>
        <v>336140084.51999998</v>
      </c>
    </row>
    <row r="67" spans="1:8" s="9" customFormat="1" x14ac:dyDescent="0.2">
      <c r="A67" s="11">
        <v>76</v>
      </c>
      <c r="B67" s="12" t="s">
        <v>72</v>
      </c>
      <c r="C67" s="13"/>
      <c r="D67" s="13">
        <f t="shared" si="14"/>
        <v>0</v>
      </c>
      <c r="E67" s="14"/>
      <c r="F67" s="13"/>
      <c r="G67" s="13"/>
      <c r="H67" s="14">
        <f t="shared" si="1"/>
        <v>0</v>
      </c>
    </row>
    <row r="68" spans="1:8" s="9" customFormat="1" x14ac:dyDescent="0.2">
      <c r="A68" s="11">
        <v>79</v>
      </c>
      <c r="B68" s="12" t="s">
        <v>73</v>
      </c>
      <c r="C68" s="13"/>
      <c r="D68" s="13">
        <f t="shared" si="14"/>
        <v>0</v>
      </c>
      <c r="E68" s="14"/>
      <c r="F68" s="13"/>
      <c r="G68" s="13"/>
      <c r="H68" s="14">
        <f t="shared" si="1"/>
        <v>0</v>
      </c>
    </row>
    <row r="69" spans="1:8" s="9" customFormat="1" ht="17.100000000000001" customHeight="1" x14ac:dyDescent="0.2">
      <c r="A69" s="42" t="s">
        <v>74</v>
      </c>
      <c r="B69" s="43"/>
      <c r="C69" s="10">
        <f t="shared" ref="C69:H69" si="15">SUM(C70:C72)</f>
        <v>11713285718.51</v>
      </c>
      <c r="D69" s="10">
        <f t="shared" si="15"/>
        <v>286316851.0099982</v>
      </c>
      <c r="E69" s="10">
        <f t="shared" si="15"/>
        <v>11999602569.519999</v>
      </c>
      <c r="F69" s="10">
        <f t="shared" si="15"/>
        <v>6564770372.8200026</v>
      </c>
      <c r="G69" s="10">
        <f t="shared" si="15"/>
        <v>5901568427.0399971</v>
      </c>
      <c r="H69" s="10">
        <f t="shared" si="15"/>
        <v>5434832196.699996</v>
      </c>
    </row>
    <row r="70" spans="1:8" s="9" customFormat="1" x14ac:dyDescent="0.2">
      <c r="A70" s="11">
        <v>81</v>
      </c>
      <c r="B70" s="12" t="s">
        <v>75</v>
      </c>
      <c r="C70" s="13">
        <v>6806791977</v>
      </c>
      <c r="D70" s="13">
        <f t="shared" ref="D70:D72" si="16">E70-C70</f>
        <v>131374.39999866486</v>
      </c>
      <c r="E70" s="14">
        <v>6806923351.3999987</v>
      </c>
      <c r="F70" s="13">
        <v>3734053688.1400027</v>
      </c>
      <c r="G70" s="13">
        <v>3070852468.6299973</v>
      </c>
      <c r="H70" s="14">
        <f t="shared" si="1"/>
        <v>3072869663.2599959</v>
      </c>
    </row>
    <row r="71" spans="1:8" s="9" customFormat="1" x14ac:dyDescent="0.2">
      <c r="A71" s="11">
        <v>83</v>
      </c>
      <c r="B71" s="12" t="s">
        <v>76</v>
      </c>
      <c r="C71" s="13">
        <v>4906493741.5100002</v>
      </c>
      <c r="D71" s="13">
        <f t="shared" si="16"/>
        <v>38228104.43999958</v>
      </c>
      <c r="E71" s="14">
        <v>4944721845.9499998</v>
      </c>
      <c r="F71" s="13">
        <v>2584625118.3800001</v>
      </c>
      <c r="G71" s="13">
        <v>2584625118.3800001</v>
      </c>
      <c r="H71" s="14">
        <f t="shared" si="1"/>
        <v>2360096727.5699997</v>
      </c>
    </row>
    <row r="72" spans="1:8" s="9" customFormat="1" x14ac:dyDescent="0.2">
      <c r="A72" s="11">
        <v>85</v>
      </c>
      <c r="B72" s="12" t="s">
        <v>77</v>
      </c>
      <c r="C72" s="13">
        <v>0</v>
      </c>
      <c r="D72" s="13">
        <f t="shared" si="16"/>
        <v>247957372.16999999</v>
      </c>
      <c r="E72" s="14">
        <v>247957372.16999999</v>
      </c>
      <c r="F72" s="13">
        <v>246091566.30000001</v>
      </c>
      <c r="G72" s="13">
        <v>246090840.03</v>
      </c>
      <c r="H72" s="14">
        <f t="shared" si="1"/>
        <v>1865805.869999975</v>
      </c>
    </row>
    <row r="73" spans="1:8" s="9" customFormat="1" ht="17.100000000000001" customHeight="1" x14ac:dyDescent="0.2">
      <c r="A73" s="42" t="s">
        <v>78</v>
      </c>
      <c r="B73" s="43"/>
      <c r="C73" s="10">
        <f t="shared" ref="C73:H73" si="17">SUM(C74:C80)</f>
        <v>4013587397.7200003</v>
      </c>
      <c r="D73" s="10">
        <f t="shared" si="17"/>
        <v>-242732462.49999952</v>
      </c>
      <c r="E73" s="10">
        <f t="shared" si="17"/>
        <v>3770854935.2200003</v>
      </c>
      <c r="F73" s="10">
        <f t="shared" si="17"/>
        <v>1525255912.3599999</v>
      </c>
      <c r="G73" s="10">
        <f t="shared" si="17"/>
        <v>1515921532.8199999</v>
      </c>
      <c r="H73" s="10">
        <f t="shared" si="17"/>
        <v>2245599022.8600006</v>
      </c>
    </row>
    <row r="74" spans="1:8" s="9" customFormat="1" x14ac:dyDescent="0.2">
      <c r="A74" s="11">
        <v>91</v>
      </c>
      <c r="B74" s="12" t="s">
        <v>79</v>
      </c>
      <c r="C74" s="13">
        <v>1350340244.8199999</v>
      </c>
      <c r="D74" s="13">
        <f t="shared" ref="D74:D80" si="18">E74-C74</f>
        <v>159288862.99000025</v>
      </c>
      <c r="E74" s="14">
        <v>1509629107.8100002</v>
      </c>
      <c r="F74" s="13">
        <v>516864428.14999992</v>
      </c>
      <c r="G74" s="13">
        <v>516864428.14999992</v>
      </c>
      <c r="H74" s="14">
        <f t="shared" si="1"/>
        <v>992764679.66000032</v>
      </c>
    </row>
    <row r="75" spans="1:8" s="9" customFormat="1" x14ac:dyDescent="0.2">
      <c r="A75" s="11">
        <v>92</v>
      </c>
      <c r="B75" s="12" t="s">
        <v>80</v>
      </c>
      <c r="C75" s="13">
        <v>1663196380.0600002</v>
      </c>
      <c r="D75" s="13">
        <f t="shared" si="18"/>
        <v>334807421.52000022</v>
      </c>
      <c r="E75" s="14">
        <v>1998003801.5800004</v>
      </c>
      <c r="F75" s="13">
        <v>746491721.01999998</v>
      </c>
      <c r="G75" s="13">
        <v>746491721.01999998</v>
      </c>
      <c r="H75" s="14">
        <f t="shared" ref="H75:H81" si="19">E75-F75</f>
        <v>1251512080.5600004</v>
      </c>
    </row>
    <row r="76" spans="1:8" s="9" customFormat="1" x14ac:dyDescent="0.2">
      <c r="A76" s="11">
        <v>93</v>
      </c>
      <c r="B76" s="12" t="s">
        <v>81</v>
      </c>
      <c r="C76" s="13"/>
      <c r="D76" s="13">
        <f t="shared" si="18"/>
        <v>0</v>
      </c>
      <c r="E76" s="14"/>
      <c r="F76" s="13"/>
      <c r="G76" s="13"/>
      <c r="H76" s="14">
        <f t="shared" si="19"/>
        <v>0</v>
      </c>
    </row>
    <row r="77" spans="1:8" s="9" customFormat="1" x14ac:dyDescent="0.2">
      <c r="A77" s="11">
        <v>94</v>
      </c>
      <c r="B77" s="12" t="s">
        <v>82</v>
      </c>
      <c r="C77" s="13"/>
      <c r="D77" s="13">
        <f t="shared" si="18"/>
        <v>0</v>
      </c>
      <c r="E77" s="14"/>
      <c r="F77" s="13"/>
      <c r="G77" s="13"/>
      <c r="H77" s="14">
        <f t="shared" si="19"/>
        <v>0</v>
      </c>
    </row>
    <row r="78" spans="1:8" s="9" customFormat="1" x14ac:dyDescent="0.2">
      <c r="A78" s="11">
        <v>95</v>
      </c>
      <c r="B78" s="12" t="s">
        <v>83</v>
      </c>
      <c r="C78" s="13"/>
      <c r="D78" s="13">
        <f t="shared" si="18"/>
        <v>1322262.6399999999</v>
      </c>
      <c r="E78" s="14">
        <v>1322262.6399999999</v>
      </c>
      <c r="F78" s="13">
        <v>0</v>
      </c>
      <c r="G78" s="13">
        <v>0</v>
      </c>
      <c r="H78" s="14">
        <f t="shared" si="19"/>
        <v>1322262.6399999999</v>
      </c>
    </row>
    <row r="79" spans="1:8" s="9" customFormat="1" x14ac:dyDescent="0.2">
      <c r="A79" s="11">
        <v>96</v>
      </c>
      <c r="B79" s="12" t="s">
        <v>84</v>
      </c>
      <c r="C79" s="13"/>
      <c r="D79" s="13">
        <f t="shared" si="18"/>
        <v>0</v>
      </c>
      <c r="E79" s="14"/>
      <c r="F79" s="13"/>
      <c r="G79" s="13"/>
      <c r="H79" s="14">
        <f t="shared" si="19"/>
        <v>0</v>
      </c>
    </row>
    <row r="80" spans="1:8" s="9" customFormat="1" ht="16.5" customHeight="1" x14ac:dyDescent="0.2">
      <c r="A80" s="11">
        <v>99</v>
      </c>
      <c r="B80" s="12" t="s">
        <v>85</v>
      </c>
      <c r="C80" s="13">
        <v>1000050772.84</v>
      </c>
      <c r="D80" s="13">
        <f t="shared" si="18"/>
        <v>-738151009.64999998</v>
      </c>
      <c r="E80" s="14">
        <v>261899763.19000003</v>
      </c>
      <c r="F80" s="13">
        <v>261899763.19000003</v>
      </c>
      <c r="G80" s="13">
        <v>252565383.65000001</v>
      </c>
      <c r="H80" s="14">
        <f t="shared" si="19"/>
        <v>0</v>
      </c>
    </row>
    <row r="81" spans="1:9" s="9" customFormat="1" ht="16.5" customHeight="1" x14ac:dyDescent="0.2">
      <c r="A81" s="23"/>
      <c r="B81" s="24" t="s">
        <v>86</v>
      </c>
      <c r="C81" s="25">
        <f>SUM(C9+C17+C27+C37+C47+C57+C61+C69+C73)</f>
        <v>71673189153</v>
      </c>
      <c r="D81" s="25">
        <f>SUM(D9+D17+D27+D37+D47+D57+D61+D69+D73)</f>
        <v>3623745793.9499965</v>
      </c>
      <c r="E81" s="25">
        <f t="shared" ref="E81:G81" si="20">SUM(E9+E17+E27+E37+E47+E57+E61+E69+E73)</f>
        <v>75296934946.949997</v>
      </c>
      <c r="F81" s="25">
        <f t="shared" si="20"/>
        <v>33842373413.020004</v>
      </c>
      <c r="G81" s="25">
        <f t="shared" si="20"/>
        <v>32475046063.189991</v>
      </c>
      <c r="H81" s="25">
        <f t="shared" si="19"/>
        <v>41454561533.929993</v>
      </c>
    </row>
    <row r="82" spans="1:9" s="9" customFormat="1" ht="4.5" customHeight="1" x14ac:dyDescent="0.2"/>
    <row r="83" spans="1:9" s="9" customFormat="1" ht="31.5" customHeight="1" x14ac:dyDescent="0.2">
      <c r="A83" s="44" t="s">
        <v>87</v>
      </c>
      <c r="B83" s="44"/>
      <c r="C83" s="44"/>
      <c r="D83" s="44"/>
      <c r="E83" s="44"/>
      <c r="F83" s="44"/>
      <c r="G83" s="44"/>
      <c r="H83" s="44"/>
    </row>
    <row r="84" spans="1:9" s="9" customFormat="1" x14ac:dyDescent="0.2">
      <c r="A84" s="26" t="s">
        <v>88</v>
      </c>
    </row>
    <row r="85" spans="1:9" x14ac:dyDescent="0.2">
      <c r="C85" s="27"/>
      <c r="D85" s="27"/>
      <c r="E85" s="27"/>
      <c r="F85" s="27"/>
      <c r="G85" s="27"/>
      <c r="H85" s="27"/>
    </row>
    <row r="86" spans="1:9" x14ac:dyDescent="0.2">
      <c r="C86" s="27"/>
      <c r="D86" s="27"/>
      <c r="E86" s="27"/>
      <c r="F86" s="27"/>
      <c r="G86" s="27"/>
      <c r="H86" s="27"/>
    </row>
    <row r="87" spans="1:9" x14ac:dyDescent="0.2">
      <c r="C87" s="27"/>
      <c r="D87" s="27"/>
      <c r="E87" s="27"/>
      <c r="F87" s="27"/>
      <c r="G87" s="27"/>
      <c r="H87" s="27"/>
    </row>
    <row r="88" spans="1:9" x14ac:dyDescent="0.2">
      <c r="C88" s="27"/>
      <c r="D88" s="27"/>
      <c r="E88" s="27"/>
      <c r="F88" s="27"/>
      <c r="G88" s="27"/>
      <c r="H88" s="27"/>
    </row>
    <row r="89" spans="1:9" x14ac:dyDescent="0.2">
      <c r="C89" s="27"/>
      <c r="D89" s="27"/>
      <c r="E89" s="27"/>
      <c r="F89" s="27"/>
      <c r="G89" s="27"/>
      <c r="H89" s="27"/>
    </row>
    <row r="90" spans="1:9" x14ac:dyDescent="0.2">
      <c r="C90" s="27"/>
      <c r="D90" s="27"/>
      <c r="E90" s="27"/>
      <c r="F90" s="27"/>
      <c r="G90" s="27"/>
      <c r="H90" s="27"/>
    </row>
    <row r="91" spans="1:9" x14ac:dyDescent="0.2">
      <c r="C91" s="27"/>
      <c r="D91" s="27"/>
      <c r="E91" s="27"/>
      <c r="F91" s="27"/>
      <c r="G91" s="27"/>
      <c r="H91" s="27"/>
    </row>
    <row r="92" spans="1:9" x14ac:dyDescent="0.2">
      <c r="C92" s="27"/>
      <c r="D92" s="27"/>
      <c r="E92" s="27"/>
      <c r="F92" s="27"/>
      <c r="G92" s="27"/>
      <c r="H92" s="27"/>
    </row>
    <row r="93" spans="1:9" x14ac:dyDescent="0.2">
      <c r="C93" s="27"/>
      <c r="D93" s="27"/>
      <c r="E93" s="27"/>
      <c r="F93" s="27"/>
      <c r="G93" s="27"/>
      <c r="H93" s="27"/>
      <c r="I93" s="27"/>
    </row>
    <row r="94" spans="1:9" x14ac:dyDescent="0.2">
      <c r="C94" s="27"/>
      <c r="D94" s="27"/>
      <c r="E94" s="27"/>
      <c r="F94" s="27"/>
      <c r="G94" s="27"/>
      <c r="H94" s="27"/>
    </row>
    <row r="95" spans="1:9" x14ac:dyDescent="0.2">
      <c r="C95" s="27"/>
      <c r="D95" s="27"/>
      <c r="E95" s="27"/>
      <c r="F95" s="27"/>
      <c r="G95" s="27"/>
      <c r="H95" s="27"/>
    </row>
    <row r="103" spans="3:8" x14ac:dyDescent="0.2">
      <c r="C103" s="27"/>
      <c r="D103" s="27"/>
      <c r="E103" s="27"/>
      <c r="F103" s="27"/>
      <c r="G103" s="27"/>
      <c r="H103" s="27"/>
    </row>
  </sheetData>
  <mergeCells count="17">
    <mergeCell ref="A61:B61"/>
    <mergeCell ref="A69:B69"/>
    <mergeCell ref="A73:B73"/>
    <mergeCell ref="A83:H83"/>
    <mergeCell ref="A9:B9"/>
    <mergeCell ref="A17:B17"/>
    <mergeCell ref="A27:B27"/>
    <mergeCell ref="A37:B37"/>
    <mergeCell ref="A47:B47"/>
    <mergeCell ref="A57:B57"/>
    <mergeCell ref="A1:H1"/>
    <mergeCell ref="A2:H2"/>
    <mergeCell ref="A3:H3"/>
    <mergeCell ref="A4:H4"/>
    <mergeCell ref="A6:B8"/>
    <mergeCell ref="C6:G6"/>
    <mergeCell ref="H6:H7"/>
  </mergeCells>
  <printOptions horizontalCentered="1"/>
  <pageMargins left="0.43307086614173229" right="0.43307086614173229" top="0.78" bottom="0.43307086614173229" header="0.23622047244094491" footer="0.15748031496062992"/>
  <pageSetup scale="70" firstPageNumber="42"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4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clasificacion objeto del gasto </vt:lpstr>
      <vt:lpstr>'clasificacion objeto del gasto '!Área_de_impresión</vt:lpstr>
      <vt:lpstr>'clasificacion objeto del gasto '!Títulos_a_imprimir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2023-07-14T18:22:21Z</dcterms:modified>
  <cp:category/>
</cp:coreProperties>
</file>