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435"/>
  </bookViews>
  <sheets>
    <sheet name="endeudamiento neto 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'endeudamiento neto '!$A$1:$E$42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52511"/>
</workbook>
</file>

<file path=xl/calcChain.xml><?xml version="1.0" encoding="utf-8"?>
<calcChain xmlns="http://schemas.openxmlformats.org/spreadsheetml/2006/main">
  <c r="E9" i="1" l="1"/>
  <c r="E25" i="1"/>
  <c r="D25" i="1"/>
  <c r="C25" i="1"/>
  <c r="E24" i="1"/>
  <c r="D22" i="1"/>
  <c r="D26" i="1" s="1"/>
  <c r="D32" i="1" s="1"/>
  <c r="C22" i="1"/>
  <c r="C26" i="1" s="1"/>
  <c r="E21" i="1"/>
  <c r="E20" i="1"/>
  <c r="E19" i="1"/>
  <c r="E18" i="1"/>
  <c r="E17" i="1"/>
  <c r="E16" i="1"/>
  <c r="E15" i="1"/>
  <c r="E14" i="1"/>
  <c r="E13" i="1"/>
  <c r="E12" i="1"/>
  <c r="E11" i="1"/>
  <c r="E10" i="1"/>
  <c r="E22" i="1" s="1"/>
  <c r="E26" i="1" l="1"/>
  <c r="E32" i="1" s="1"/>
  <c r="C32" i="1"/>
</calcChain>
</file>

<file path=xl/sharedStrings.xml><?xml version="1.0" encoding="utf-8"?>
<sst xmlns="http://schemas.openxmlformats.org/spreadsheetml/2006/main" count="35" uniqueCount="35">
  <si>
    <t>Endeudamiento Neto</t>
  </si>
  <si>
    <t>Del 1 de Enero al 30 de Junio de 2023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</si>
  <si>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</si>
  <si>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</si>
  <si>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</si>
  <si>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</si>
  <si>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</si>
  <si>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</si>
  <si>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</si>
  <si>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</si>
  <si>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</si>
  <si>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Créditos a  Largo Plazo</t>
  </si>
  <si>
    <t xml:space="preserve">Crédito de 1'000 MDP Bancomer </t>
  </si>
  <si>
    <t>Crédito 250.8 MDP Banobras</t>
  </si>
  <si>
    <t>Crédito 113.99 MDP Banobras</t>
  </si>
  <si>
    <t>Crédito 1´500 MDP Banamex</t>
  </si>
  <si>
    <t xml:space="preserve"> Crédito 1'539 MDP Banorte</t>
  </si>
  <si>
    <t>Crédito. 5'461 MDP Banorte</t>
  </si>
  <si>
    <t>Crédito 1'650 MDP Santander</t>
  </si>
  <si>
    <t xml:space="preserve"> </t>
  </si>
  <si>
    <t>Crédito 1'000 MDP Banamex</t>
  </si>
  <si>
    <t>Crédito 500 MDP Bancomer</t>
  </si>
  <si>
    <t>Crédito 994.86 MDP Bancomer</t>
  </si>
  <si>
    <t>Crédito 968.34 MDP Bancomer</t>
  </si>
  <si>
    <t>Crédito 1´500 MDP Banorte</t>
  </si>
  <si>
    <t>Crédito 1´200 MDP Banorte</t>
  </si>
  <si>
    <t>Total de Créditos a Largo Plazo</t>
  </si>
  <si>
    <t>Titulos y Valores a Corto Plazo</t>
  </si>
  <si>
    <t>Pagaré 1'000 MDP Santander</t>
  </si>
  <si>
    <t>Total de Títulos y Valores a Corto Plazo</t>
  </si>
  <si>
    <t>Total Créditos Bancarios</t>
  </si>
  <si>
    <t>OTROS INSTRUMENTOS DE DEUDA</t>
  </si>
  <si>
    <t>Total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</si>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</sst>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3" x14ac:knownFonts="1">
    <font>
      <sz val="10"/>
      <color theme="1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Encode Sans"/>
      <family val="2"/>
    </font>
    <font>
      <sz val="11"/>
      <color theme="1"/>
      <name val="DIN Pro 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0"/>
      <name val="Encode Sans Expanded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BEB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22" fillId="0" borderId="0" xfId="0" applyFont="1"/>
    <xf numFmtId="0" fontId="19" fillId="0" borderId="0" xfId="0" applyFont="1"/>
    <xf numFmtId="0" fontId="18" fillId="2" borderId="0" xfId="0" applyFont="1" applyFill="1"/>
    <xf numFmtId="0" fontId="17" fillId="0" borderId="0" xfId="0" applyFont="1"/>
    <xf numFmtId="164" fontId="16" fillId="3" borderId="3" xfId="1" applyNumberFormat="1" applyFont="1" applyFill="1" applyBorder="1" applyAlignment="1" applyProtection="1">
      <alignment horizontal="center" vertical="center"/>
    </xf>
    <xf numFmtId="164" fontId="16" fillId="3" borderId="4" xfId="1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5" fillId="4" borderId="0" xfId="0" applyFont="1" applyFill="1"/>
    <xf numFmtId="164" fontId="12" fillId="2" borderId="7" xfId="1" applyNumberFormat="1" applyFont="1" applyFill="1" applyBorder="1" applyAlignment="1" applyProtection="1">
      <alignment horizontal="center" vertical="center"/>
    </xf>
    <xf numFmtId="164" fontId="12" fillId="2" borderId="8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3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3" fontId="9" fillId="0" borderId="3" xfId="0" applyNumberFormat="1" applyFont="1" applyBorder="1" applyAlignment="1" applyProtection="1">
      <protection locked="0"/>
    </xf>
    <xf numFmtId="3" fontId="9" fillId="0" borderId="3" xfId="0" applyNumberFormat="1" applyFont="1" applyFill="1" applyBorder="1" applyAlignment="1" applyProtection="1">
      <alignment horizontal="right"/>
      <protection locked="0"/>
    </xf>
    <xf numFmtId="3" fontId="9" fillId="0" borderId="4" xfId="0" applyNumberFormat="1" applyFont="1" applyBorder="1" applyAlignment="1" applyProtection="1">
      <alignment horizontal="right"/>
    </xf>
    <xf numFmtId="3" fontId="9" fillId="0" borderId="4" xfId="0" applyNumberFormat="1" applyFont="1" applyBorder="1" applyAlignment="1" applyProtection="1">
      <alignment horizontal="right"/>
      <protection locked="0"/>
    </xf>
    <xf numFmtId="3" fontId="9" fillId="0" borderId="3" xfId="0" applyNumberFormat="1" applyFont="1" applyBorder="1" applyAlignment="1" applyProtection="1">
      <alignment horizontal="right"/>
      <protection locked="0"/>
    </xf>
    <xf numFmtId="3" fontId="9" fillId="2" borderId="3" xfId="0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3" fontId="11" fillId="0" borderId="3" xfId="0" applyNumberFormat="1" applyFont="1" applyBorder="1" applyAlignment="1" applyProtection="1">
      <alignment horizontal="right"/>
      <protection locked="0"/>
    </xf>
    <xf numFmtId="3" fontId="11" fillId="0" borderId="4" xfId="0" applyNumberFormat="1" applyFont="1" applyBorder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3" xfId="0" applyNumberFormat="1" applyFont="1" applyBorder="1" applyAlignment="1" applyProtection="1">
      <protection locked="0"/>
    </xf>
    <xf numFmtId="3" fontId="14" fillId="0" borderId="4" xfId="0" applyNumberFormat="1" applyFont="1" applyBorder="1" applyAlignment="1" applyProtection="1">
      <protection locked="0"/>
    </xf>
    <xf numFmtId="0" fontId="4" fillId="0" borderId="0" xfId="0" applyFont="1"/>
    <xf numFmtId="0" fontId="9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0" xfId="0" applyFont="1"/>
    <xf numFmtId="3" fontId="11" fillId="0" borderId="4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8" fillId="5" borderId="4" xfId="0" applyNumberFormat="1" applyFont="1" applyFill="1" applyBorder="1" applyAlignment="1">
      <alignment horizontal="right" vertical="center"/>
    </xf>
    <xf numFmtId="3" fontId="8" fillId="5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top"/>
    </xf>
    <xf numFmtId="0" fontId="4" fillId="0" borderId="0" xfId="0" applyFont="1"/>
    <xf numFmtId="0" fontId="3" fillId="2" borderId="0" xfId="0" applyFont="1" applyFill="1" applyBorder="1" applyAlignment="1">
      <alignment horizontal="center" vertical="top"/>
    </xf>
    <xf numFmtId="164" fontId="12" fillId="3" borderId="3" xfId="1" applyNumberFormat="1" applyFont="1" applyFill="1" applyBorder="1" applyAlignment="1" applyProtection="1">
      <alignment horizontal="center" vertical="center"/>
    </xf>
    <xf numFmtId="164" fontId="12" fillId="3" borderId="7" xfId="1" applyNumberFormat="1" applyFont="1" applyFill="1" applyBorder="1" applyAlignment="1" applyProtection="1">
      <alignment horizontal="center" vertical="center"/>
    </xf>
    <xf numFmtId="164" fontId="12" fillId="3" borderId="8" xfId="1" applyNumberFormat="1" applyFont="1" applyFill="1" applyBorder="1" applyAlignment="1" applyProtection="1">
      <alignment horizontal="center" vertical="center"/>
    </xf>
    <xf numFmtId="164" fontId="21" fillId="0" borderId="0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>
      <alignment horizontal="center" vertical="center"/>
    </xf>
    <xf numFmtId="164" fontId="16" fillId="3" borderId="1" xfId="1" applyNumberFormat="1" applyFont="1" applyFill="1" applyBorder="1" applyAlignment="1" applyProtection="1">
      <alignment horizontal="center" vertical="center"/>
    </xf>
    <xf numFmtId="164" fontId="16" fillId="3" borderId="2" xfId="1" applyNumberFormat="1" applyFont="1" applyFill="1" applyBorder="1" applyAlignment="1" applyProtection="1">
      <alignment horizontal="center" vertical="center"/>
    </xf>
    <xf numFmtId="164" fontId="16" fillId="3" borderId="5" xfId="1" applyNumberFormat="1" applyFont="1" applyFill="1" applyBorder="1" applyAlignment="1" applyProtection="1">
      <alignment horizontal="center" vertical="center"/>
    </xf>
    <xf numFmtId="164" fontId="16" fillId="3" borderId="6" xfId="1" applyNumberFormat="1" applyFont="1" applyFill="1" applyBorder="1" applyAlignment="1" applyProtection="1">
      <alignment horizontal="center" vertical="center"/>
    </xf>
    <xf numFmtId="164" fontId="16" fillId="3" borderId="3" xfId="1" applyNumberFormat="1" applyFont="1" applyFill="1" applyBorder="1" applyAlignment="1" applyProtection="1">
      <alignment horizontal="center" vertical="center"/>
    </xf>
    <xf numFmtId="164" fontId="16" fillId="3" borderId="7" xfId="1" applyNumberFormat="1" applyFont="1" applyFill="1" applyBorder="1" applyAlignment="1" applyProtection="1">
      <alignment horizontal="center" vertical="center"/>
    </xf>
    <xf numFmtId="164" fontId="16" fillId="3" borderId="8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left" vertical="center"/>
    </xf>
    <xf numFmtId="164" fontId="8" fillId="2" borderId="7" xfId="1" applyNumberFormat="1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right"/>
      <protection locked="0"/>
    </xf>
    <xf numFmtId="0" fontId="14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" fontId="1" fillId="0" borderId="0" xfId="2" applyNumberFormat="1" applyFont="1" applyBorder="1" applyAlignment="1">
      <alignment horizontal="center"/>
    </xf>
    <xf numFmtId="0" fontId="9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558163</xdr:colOff>
      <xdr:row>2</xdr:row>
      <xdr:rowOff>196125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0264ca39-e73c-481e-83fb-087d8fbc1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142875" y="9525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0</xdr:row>
      <xdr:rowOff>28575</xdr:rowOff>
    </xdr:from>
    <xdr:to>
      <xdr:col>4</xdr:col>
      <xdr:colOff>964608</xdr:colOff>
      <xdr:row>3</xdr:row>
      <xdr:rowOff>35325</xdr:rowOff>
    </xdr:to>
    <xdr:pic>
      <xdr:nvPicPr>
        <xdr:cNvPr id="6" name="Imagen 8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4c8ed54d-01a4-4297-aff4-96f867b72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1025" y="2857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2"/>
  <sheetViews>
    <sheetView showGridLines="0" tabSelected="1" workbookViewId="0">
      <selection activeCell="A42" sqref="A42"/>
    </sheetView>
  </sheetViews>
  <sheetFormatPr baseColWidth="10" defaultColWidth="11.42578125" defaultRowHeight="15" customHeight="1" x14ac:dyDescent="0.25"/>
  <cols>
    <col min="1" max="1" width="23.140625" style="42" customWidth="1"/>
    <col min="2" max="2" width="40.7109375" style="42" customWidth="1"/>
    <col min="3" max="3" width="29.5703125" style="42" customWidth="1"/>
    <col min="4" max="4" width="26.85546875" style="42" customWidth="1"/>
    <col min="5" max="5" width="29.42578125" style="42" customWidth="1"/>
    <col min="6" max="6" width="3.140625" style="42" customWidth="1"/>
    <col min="7" max="7" width="11.42578125" style="42" customWidth="1"/>
    <col min="8" max="16384" width="11.42578125" style="42"/>
  </cols>
  <sheetData>
    <row r="1" spans="1:5" s="1" customFormat="1" ht="27.75" customHeight="1" x14ac:dyDescent="0.45">
      <c r="A1" s="47" t="s">
        <v>0</v>
      </c>
      <c r="B1" s="47"/>
      <c r="C1" s="47"/>
      <c r="D1" s="47"/>
      <c r="E1" s="47"/>
    </row>
    <row r="2" spans="1:5" s="1" customFormat="1" ht="21" customHeight="1" x14ac:dyDescent="0.45">
      <c r="A2" s="47" t="s">
        <v>1</v>
      </c>
      <c r="B2" s="47"/>
      <c r="C2" s="47"/>
      <c r="D2" s="47"/>
      <c r="E2" s="47"/>
    </row>
    <row r="3" spans="1:5" s="1" customFormat="1" ht="18.75" customHeight="1" x14ac:dyDescent="0.45">
      <c r="A3" s="48" t="s">
        <v>2</v>
      </c>
      <c r="B3" s="48"/>
      <c r="C3" s="48"/>
      <c r="D3" s="48"/>
      <c r="E3" s="48"/>
    </row>
    <row r="4" spans="1:5" s="2" customFormat="1" ht="6" customHeight="1" x14ac:dyDescent="0.55000000000000004">
      <c r="A4" s="3"/>
      <c r="B4" s="3"/>
      <c r="C4" s="3"/>
      <c r="D4" s="3"/>
      <c r="E4" s="3"/>
    </row>
    <row r="5" spans="1:5" s="4" customFormat="1" ht="20.25" customHeight="1" x14ac:dyDescent="0.2">
      <c r="A5" s="49" t="s">
        <v>3</v>
      </c>
      <c r="B5" s="50"/>
      <c r="C5" s="5" t="s">
        <v>4</v>
      </c>
      <c r="D5" s="5" t="s">
        <v>5</v>
      </c>
      <c r="E5" s="6" t="s">
        <v>6</v>
      </c>
    </row>
    <row r="6" spans="1:5" s="4" customFormat="1" ht="17.25" customHeight="1" x14ac:dyDescent="0.2">
      <c r="A6" s="51"/>
      <c r="B6" s="52"/>
      <c r="C6" s="5" t="s">
        <v>7</v>
      </c>
      <c r="D6" s="5" t="s">
        <v>8</v>
      </c>
      <c r="E6" s="6" t="s">
        <v>9</v>
      </c>
    </row>
    <row r="7" spans="1:5" s="7" customFormat="1" ht="17.25" customHeight="1" x14ac:dyDescent="0.2">
      <c r="A7" s="53" t="s">
        <v>10</v>
      </c>
      <c r="B7" s="54"/>
      <c r="C7" s="54"/>
      <c r="D7" s="54"/>
      <c r="E7" s="55"/>
    </row>
    <row r="8" spans="1:5" s="8" customFormat="1" x14ac:dyDescent="0.25">
      <c r="A8" s="56" t="s">
        <v>11</v>
      </c>
      <c r="B8" s="57"/>
      <c r="C8" s="57"/>
      <c r="D8" s="9"/>
      <c r="E8" s="10"/>
    </row>
    <row r="9" spans="1:5" s="11" customFormat="1" ht="17.25" customHeight="1" x14ac:dyDescent="0.2">
      <c r="A9" s="12" t="s">
        <v>12</v>
      </c>
      <c r="B9" s="13"/>
      <c r="C9" s="14"/>
      <c r="D9" s="15">
        <v>27472530</v>
      </c>
      <c r="E9" s="16">
        <f t="shared" ref="E9:E17" si="0">C9-D9</f>
        <v>-27472530</v>
      </c>
    </row>
    <row r="10" spans="1:5" s="11" customFormat="1" ht="17.25" customHeight="1" x14ac:dyDescent="0.2">
      <c r="A10" s="12" t="s">
        <v>13</v>
      </c>
      <c r="B10" s="13"/>
      <c r="C10" s="14"/>
      <c r="D10" s="15">
        <v>8572060</v>
      </c>
      <c r="E10" s="16">
        <f t="shared" si="0"/>
        <v>-8572060</v>
      </c>
    </row>
    <row r="11" spans="1:5" s="11" customFormat="1" ht="17.25" customHeight="1" x14ac:dyDescent="0.2">
      <c r="A11" s="12" t="s">
        <v>14</v>
      </c>
      <c r="B11" s="13"/>
      <c r="C11" s="14"/>
      <c r="D11" s="15">
        <v>4850875</v>
      </c>
      <c r="E11" s="16">
        <f t="shared" si="0"/>
        <v>-4850875</v>
      </c>
    </row>
    <row r="12" spans="1:5" s="11" customFormat="1" ht="17.25" customHeight="1" x14ac:dyDescent="0.2">
      <c r="A12" s="12" t="s">
        <v>15</v>
      </c>
      <c r="B12" s="13"/>
      <c r="C12" s="17"/>
      <c r="D12" s="15">
        <v>12546195</v>
      </c>
      <c r="E12" s="16">
        <f t="shared" si="0"/>
        <v>-12546195</v>
      </c>
    </row>
    <row r="13" spans="1:5" s="11" customFormat="1" ht="17.25" customHeight="1" x14ac:dyDescent="0.2">
      <c r="A13" s="12" t="s">
        <v>16</v>
      </c>
      <c r="B13" s="13"/>
      <c r="C13" s="18"/>
      <c r="D13" s="15">
        <v>12677308</v>
      </c>
      <c r="E13" s="16">
        <f t="shared" si="0"/>
        <v>-12677308</v>
      </c>
    </row>
    <row r="14" spans="1:5" s="11" customFormat="1" ht="17.25" customHeight="1" x14ac:dyDescent="0.2">
      <c r="A14" s="12" t="s">
        <v>17</v>
      </c>
      <c r="B14" s="13"/>
      <c r="C14" s="18"/>
      <c r="D14" s="15">
        <v>45704929</v>
      </c>
      <c r="E14" s="16">
        <f t="shared" si="0"/>
        <v>-45704929</v>
      </c>
    </row>
    <row r="15" spans="1:5" s="11" customFormat="1" ht="17.25" customHeight="1" x14ac:dyDescent="0.2">
      <c r="A15" s="12" t="s">
        <v>18</v>
      </c>
      <c r="B15" s="13"/>
      <c r="C15" s="18" t="s">
        <v>19</v>
      </c>
      <c r="D15" s="15">
        <v>13401132</v>
      </c>
      <c r="E15" s="16" t="e">
        <f t="shared" si="0"/>
        <v>#VALUE!</v>
      </c>
    </row>
    <row r="16" spans="1:5" s="11" customFormat="1" ht="17.25" customHeight="1" x14ac:dyDescent="0.2">
      <c r="A16" s="12" t="s">
        <v>20</v>
      </c>
      <c r="B16" s="13"/>
      <c r="C16" s="18"/>
      <c r="D16" s="15">
        <v>8141837</v>
      </c>
      <c r="E16" s="16">
        <f t="shared" si="0"/>
        <v>-8141837</v>
      </c>
    </row>
    <row r="17" spans="1:7" s="11" customFormat="1" ht="17.25" customHeight="1" x14ac:dyDescent="0.2">
      <c r="A17" s="12" t="s">
        <v>21</v>
      </c>
      <c r="B17" s="13"/>
      <c r="C17" s="18"/>
      <c r="D17" s="15">
        <v>4052449</v>
      </c>
      <c r="E17" s="16">
        <f t="shared" si="0"/>
        <v>-4052449</v>
      </c>
    </row>
    <row r="18" spans="1:7" s="11" customFormat="1" ht="17.25" customHeight="1" x14ac:dyDescent="0.2">
      <c r="A18" s="12" t="s">
        <v>22</v>
      </c>
      <c r="B18" s="13"/>
      <c r="C18" s="18"/>
      <c r="D18" s="15">
        <v>8145832</v>
      </c>
      <c r="E18" s="16">
        <f>C18-D18</f>
        <v>-8145832</v>
      </c>
    </row>
    <row r="19" spans="1:7" s="11" customFormat="1" ht="17.25" customHeight="1" x14ac:dyDescent="0.2">
      <c r="A19" s="12" t="s">
        <v>23</v>
      </c>
      <c r="B19" s="13"/>
      <c r="D19" s="15">
        <v>25324815</v>
      </c>
      <c r="E19" s="16">
        <f>C19-D19</f>
        <v>-25324815</v>
      </c>
    </row>
    <row r="20" spans="1:7" s="11" customFormat="1" ht="17.25" customHeight="1" x14ac:dyDescent="0.2">
      <c r="A20" s="12" t="s">
        <v>24</v>
      </c>
      <c r="B20" s="13"/>
      <c r="C20" s="19"/>
      <c r="D20" s="15">
        <v>8059677</v>
      </c>
      <c r="E20" s="16">
        <f t="shared" ref="E20:E21" si="1">C20-D20</f>
        <v>-8059677</v>
      </c>
    </row>
    <row r="21" spans="1:7" s="11" customFormat="1" ht="17.25" customHeight="1" x14ac:dyDescent="0.2">
      <c r="A21" s="12" t="s">
        <v>25</v>
      </c>
      <c r="B21" s="13"/>
      <c r="C21" s="19">
        <v>0</v>
      </c>
      <c r="D21" s="15">
        <v>4581456</v>
      </c>
      <c r="E21" s="16">
        <f t="shared" si="1"/>
        <v>-4581456</v>
      </c>
    </row>
    <row r="22" spans="1:7" s="20" customFormat="1" ht="17.25" customHeight="1" x14ac:dyDescent="0.2">
      <c r="A22" s="58" t="s">
        <v>26</v>
      </c>
      <c r="B22" s="59"/>
      <c r="C22" s="21">
        <f>SUM(C9:C21)</f>
        <v>0</v>
      </c>
      <c r="D22" s="21">
        <f>SUM(D9:D21)</f>
        <v>183531095</v>
      </c>
      <c r="E22" s="22" t="e">
        <f>SUM(E9:E21)</f>
        <v>#VALUE!</v>
      </c>
    </row>
    <row r="23" spans="1:7" s="8" customFormat="1" x14ac:dyDescent="0.25">
      <c r="A23" s="56" t="s">
        <v>27</v>
      </c>
      <c r="B23" s="57"/>
      <c r="C23" s="57"/>
      <c r="D23" s="9"/>
      <c r="E23" s="10"/>
    </row>
    <row r="24" spans="1:7" s="11" customFormat="1" ht="17.25" customHeight="1" x14ac:dyDescent="0.2">
      <c r="A24" s="12" t="s">
        <v>28</v>
      </c>
      <c r="B24" s="13"/>
      <c r="C24" s="18">
        <v>0</v>
      </c>
      <c r="D24" s="18">
        <v>333333333</v>
      </c>
      <c r="E24" s="16">
        <f t="shared" ref="E24" si="2">C24-D24</f>
        <v>-333333333</v>
      </c>
    </row>
    <row r="25" spans="1:7" s="20" customFormat="1" ht="17.25" customHeight="1" x14ac:dyDescent="0.2">
      <c r="A25" s="58" t="s">
        <v>29</v>
      </c>
      <c r="B25" s="59"/>
      <c r="C25" s="21">
        <f>SUM(C24:C24)</f>
        <v>0</v>
      </c>
      <c r="D25" s="21">
        <f>SUM(D24:D24)</f>
        <v>333333333</v>
      </c>
      <c r="E25" s="22">
        <f>SUM(E24:E24)</f>
        <v>-333333333</v>
      </c>
      <c r="G25" s="23"/>
    </row>
    <row r="26" spans="1:7" s="11" customFormat="1" ht="19.899999999999999" customHeight="1" x14ac:dyDescent="0.2">
      <c r="A26" s="60" t="s">
        <v>30</v>
      </c>
      <c r="B26" s="60"/>
      <c r="C26" s="24">
        <f>SUM(C22+C25)</f>
        <v>0</v>
      </c>
      <c r="D26" s="25">
        <f>D22+D25</f>
        <v>516864428</v>
      </c>
      <c r="E26" s="25">
        <f>C26-D26</f>
        <v>-516864428</v>
      </c>
    </row>
    <row r="27" spans="1:7" s="26" customFormat="1" ht="15" customHeight="1" x14ac:dyDescent="0.25">
      <c r="A27" s="61"/>
      <c r="B27" s="61"/>
      <c r="C27" s="27"/>
      <c r="D27" s="28"/>
      <c r="E27" s="29"/>
    </row>
    <row r="28" spans="1:7" s="30" customFormat="1" x14ac:dyDescent="0.25">
      <c r="A28" s="44" t="s">
        <v>31</v>
      </c>
      <c r="B28" s="45"/>
      <c r="C28" s="45"/>
      <c r="D28" s="45"/>
      <c r="E28" s="46"/>
    </row>
    <row r="29" spans="1:7" s="26" customFormat="1" ht="15" customHeight="1" x14ac:dyDescent="0.25">
      <c r="A29" s="63"/>
      <c r="B29" s="63"/>
      <c r="C29" s="17"/>
      <c r="D29" s="18"/>
      <c r="E29" s="16"/>
    </row>
    <row r="30" spans="1:7" s="26" customFormat="1" x14ac:dyDescent="0.25">
      <c r="A30" s="64" t="s">
        <v>32</v>
      </c>
      <c r="B30" s="64"/>
      <c r="C30" s="31">
        <v>0</v>
      </c>
      <c r="D30" s="32">
        <v>0</v>
      </c>
      <c r="E30" s="33">
        <v>0</v>
      </c>
    </row>
    <row r="31" spans="1:7" s="26" customFormat="1" ht="9.75" customHeight="1" x14ac:dyDescent="0.25">
      <c r="A31" s="65"/>
      <c r="B31" s="65"/>
      <c r="C31" s="34"/>
      <c r="D31" s="35"/>
      <c r="E31" s="35"/>
    </row>
    <row r="32" spans="1:7" s="11" customFormat="1" ht="21.75" customHeight="1" x14ac:dyDescent="0.2">
      <c r="A32" s="66" t="s">
        <v>33</v>
      </c>
      <c r="B32" s="66"/>
      <c r="C32" s="36">
        <f>SUM(C26+C30)</f>
        <v>0</v>
      </c>
      <c r="D32" s="37">
        <f>SUM(D26+D30)</f>
        <v>516864428</v>
      </c>
      <c r="E32" s="36">
        <f>SUM(E26+E30)</f>
        <v>-516864428</v>
      </c>
    </row>
    <row r="33" spans="1:5" s="26" customFormat="1" ht="6" customHeight="1" x14ac:dyDescent="0.25"/>
    <row r="34" spans="1:5" s="38" customFormat="1" ht="15.75" customHeight="1" x14ac:dyDescent="0.2">
      <c r="A34" s="39" t="s">
        <v>34</v>
      </c>
    </row>
    <row r="35" spans="1:5" s="40" customFormat="1" ht="27" customHeight="1" x14ac:dyDescent="0.2">
      <c r="A35" s="41"/>
    </row>
    <row r="36" spans="1:5" s="40" customFormat="1" ht="27" customHeight="1" x14ac:dyDescent="0.2">
      <c r="A36" s="41"/>
    </row>
    <row r="37" spans="1:5" s="40" customFormat="1" ht="27" customHeight="1" x14ac:dyDescent="0.2">
      <c r="A37" s="41"/>
    </row>
    <row r="38" spans="1:5" x14ac:dyDescent="0.25">
      <c r="A38" s="67"/>
      <c r="B38" s="67"/>
      <c r="C38" s="67"/>
      <c r="D38" s="67"/>
      <c r="E38" s="67"/>
    </row>
    <row r="39" spans="1:5" x14ac:dyDescent="0.25">
      <c r="A39" s="43"/>
      <c r="B39" s="43"/>
      <c r="C39" s="43"/>
      <c r="D39" s="43"/>
      <c r="E39" s="43"/>
    </row>
    <row r="40" spans="1:5" x14ac:dyDescent="0.25">
      <c r="A40" s="43"/>
      <c r="B40" s="43"/>
      <c r="C40" s="43"/>
      <c r="D40" s="43"/>
      <c r="E40" s="43"/>
    </row>
    <row r="41" spans="1:5" x14ac:dyDescent="0.25">
      <c r="A41" s="62"/>
      <c r="B41" s="62"/>
      <c r="C41" s="62"/>
      <c r="D41" s="62"/>
      <c r="E41" s="62"/>
    </row>
    <row r="42" spans="1:5" x14ac:dyDescent="0.25">
      <c r="D42" s="62"/>
      <c r="E42" s="62"/>
    </row>
  </sheetData>
  <mergeCells count="21">
    <mergeCell ref="A41:C41"/>
    <mergeCell ref="D41:E41"/>
    <mergeCell ref="D42:E42"/>
    <mergeCell ref="A29:B29"/>
    <mergeCell ref="A30:B30"/>
    <mergeCell ref="A31:B31"/>
    <mergeCell ref="A32:B32"/>
    <mergeCell ref="A38:C38"/>
    <mergeCell ref="D38:E38"/>
    <mergeCell ref="A28:E28"/>
    <mergeCell ref="A1:E1"/>
    <mergeCell ref="A2:E2"/>
    <mergeCell ref="A3:E3"/>
    <mergeCell ref="A5:B6"/>
    <mergeCell ref="A7:E7"/>
    <mergeCell ref="A8:C8"/>
    <mergeCell ref="A22:B22"/>
    <mergeCell ref="A23:C23"/>
    <mergeCell ref="A25:B25"/>
    <mergeCell ref="A26:B26"/>
    <mergeCell ref="A27:B27"/>
  </mergeCells>
  <printOptions horizontalCentered="1"/>
  <pageMargins left="0.51181102362204722" right="0.51181102362204722" top="0.86614173228346458" bottom="0.47244094488188981" header="0.31496062992125984" footer="0.15748031496062992"/>
  <pageSetup scale="70" orientation="landscape" r:id="rId1"/>
  <headerFooter>
    <oddHeader>&amp;C&amp;"Encode Sans Medium,Negrita"&amp;10PODER EJECUTIVO
DEL ESTADO DE TAMAULIPAS&amp;"-,Normal"&amp;11
&amp;G</oddHeader>
    <oddFooter xml:space="preserve">&amp;C&amp;G
&amp;"Encode Sans Medium,Negrita"&amp;10Presupuestaria&amp;"-,Normal"&amp;11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</vt:lpstr>
      <vt:lpstr>'endeudamiento neto 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2023-07-14T18:22:02Z</dcterms:modified>
  <cp:category/>
</cp:coreProperties>
</file>