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PROGRAMATICA\"/>
    </mc:Choice>
  </mc:AlternateContent>
  <bookViews>
    <workbookView xWindow="0" yWindow="0" windowWidth="16000" windowHeight="7310"/>
  </bookViews>
  <sheets>
    <sheet name="Programas y Proy de Inversion"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'Programas y Proy de Inversion'!$A$1:$G$57</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'Programas y Proy de Inversion'!$1:$6</definedName>
    <definedName name="q">#REF!</definedName>
    <definedName name="Recuperado">#REF!</definedName>
    <definedName name="T">#REF!</definedName>
    <definedName name="_xlnm.Print_Titles" localSheetId="0">'Programas y Proy de Inversion'!$1:$7</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'Programas y Proy de Inversion'!$1:$6</definedName>
    <definedName name="Z_6C3CDF40_0DC3_41F2_A664_8DBE6D169CDC_.wvu.PrintTitles" localSheetId="0" hidden="1">'Programas y Proy de Inversion'!$1:$6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G11" i="1"/>
  <c r="C11" i="1"/>
  <c r="G10" i="1"/>
  <c r="C10" i="1"/>
  <c r="G8" i="1"/>
  <c r="G44" i="1" s="1"/>
  <c r="F8" i="1"/>
  <c r="F44" i="1" s="1"/>
  <c r="E8" i="1"/>
  <c r="E44" i="1" s="1"/>
  <c r="D8" i="1"/>
  <c r="D44" i="1" s="1"/>
  <c r="C8" i="1"/>
  <c r="C44" i="1" s="1"/>
  <c r="B8" i="1"/>
  <c r="B44" i="1" s="1"/>
</calcChain>
</file>

<file path=xl/sharedStrings.xml><?xml version="1.0" encoding="utf-8"?>
<sst xmlns="http://schemas.openxmlformats.org/spreadsheetml/2006/main" count="49" uniqueCount="49">
  <si>
    <t xml:space="preserve">Programas y Proyectos de Inversión </t>
  </si>
  <si>
    <t>Del 1 de Enero al 31 de Marzo de 2023</t>
  </si>
  <si>
    <t>(Cifras en Pesos)</t>
  </si>
  <si>
    <t xml:space="preserve">Concepto </t>
  </si>
  <si>
    <t>Egresos</t>
  </si>
  <si>
    <t>Subejercicio</t>
  </si>
  <si>
    <t>Aprobado</t>
  </si>
  <si>
    <t>Ampliaciones/ (Reducciones)</t>
  </si>
  <si>
    <t>Modificado</t>
  </si>
  <si>
    <t>Devengado</t>
  </si>
  <si>
    <t>Pagado</t>
  </si>
  <si>
    <t>Programas</t>
  </si>
  <si>
    <t>Servicio De Energía</t>
  </si>
  <si>
    <t>Servicios De Desarrollo, Administración, Operación Y Logística De Infraestructura Industrial Y De Servicios</t>
  </si>
  <si>
    <t>Servicios Portuarios</t>
  </si>
  <si>
    <t>Enseñanza Básica.</t>
  </si>
  <si>
    <t>Programa De Promoción Turística.</t>
  </si>
  <si>
    <t>Otros Proyectos De Infraestructura</t>
  </si>
  <si>
    <t>Proyectos De Infraestructura Del Sector Cultura</t>
  </si>
  <si>
    <t>Infraestructura De Agua Potable, Drenaje Y Tratamiento</t>
  </si>
  <si>
    <t>Inversión En Infraestructura Para El Desarrollo Sostenible</t>
  </si>
  <si>
    <t>Otros Proyectos De Infraestructura Gubernamental</t>
  </si>
  <si>
    <t>Otros Proyectos De Infraestructura Social</t>
  </si>
  <si>
    <t>Proyectos De Equipamiento Urbano Y Construcción De Vialidades</t>
  </si>
  <si>
    <t>Proyectos De Inversión En Zonas De Atención Prioritaria Y Pobreza Extrema</t>
  </si>
  <si>
    <t>Proyectos De Infraestructura De Turismo</t>
  </si>
  <si>
    <t>Proyectos De Infraestructura Gubernamental De Seguridad Pública</t>
  </si>
  <si>
    <t>Proyectos De Infraestructura De Salud</t>
  </si>
  <si>
    <t>Proyectos De Infraestructura Del Deporte</t>
  </si>
  <si>
    <t>Proyectos De Infraestructura Del Sector Educativo</t>
  </si>
  <si>
    <t>Reconstrucción Y Conservación De Carreteras Y Caminos Rurales</t>
  </si>
  <si>
    <t>Actividades De Apoyo Administrativo Seguridad Pública.</t>
  </si>
  <si>
    <t>Actividades De Apoyo Administrativo Educación.</t>
  </si>
  <si>
    <t>Fonden</t>
  </si>
  <si>
    <t>Programa De Auditoría Y Control</t>
  </si>
  <si>
    <t>Planeación Y Conducción De Las Políticas Públicas Del Poder Ejecutivo.</t>
  </si>
  <si>
    <t>Sistema Estatal De Seguridad Pública</t>
  </si>
  <si>
    <t>Conducción De La Política De Finanzas Públicas</t>
  </si>
  <si>
    <t>Conducción De La Política En Materia Turística</t>
  </si>
  <si>
    <t>Conducción De La Política Urbana Y De Medio Ambiente.</t>
  </si>
  <si>
    <t>Conducción De La Política De Seguridad Pública</t>
  </si>
  <si>
    <t>Conducción De La Política De Apoyo Administrativo Estatal</t>
  </si>
  <si>
    <t>Fideicomisos De Finanzas</t>
  </si>
  <si>
    <t>Alimentando Tu Bienestar</t>
  </si>
  <si>
    <t>Atencion A Victimas Del Delito</t>
  </si>
  <si>
    <t>Programa De Jornadas Para Mejoramiento Ambiental.</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</si>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</sst>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_-* #,##0_-;\-* #,##0_-;_-* &quot;-&quot;??_-;_-@_-"/>
  </numFmts>
  <fonts count="15">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10"/>
      <color theme="1"/>
      <name val="Encode Sans Expanded SemiBold"/>
    </font>
    <font>
      <sz val="11"/>
      <color theme="1"/>
      <name val="Encode Sans Expanded SemiBold"/>
    </font>
    <font>
      <b/>
      <sz val="10"/>
      <color theme="0"/>
      <name val="Encode Sans"/>
    </font>
    <font>
      <sz val="10"/>
      <color theme="0"/>
      <name val="Encode Sans"/>
    </font>
    <font>
      <sz val="10"/>
      <color theme="1"/>
      <name val="DINPro-Regular"/>
      <family val="3"/>
    </font>
    <font>
      <sz val="10"/>
      <color theme="1"/>
      <name val="Helvetica"/>
      <family val="2"/>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3" fillId="0" borderId="0" xfId="0" applyFont="1" applyBorder="1"/>
    <xf numFmtId="0" fontId="5" fillId="0" borderId="0" xfId="0" applyFont="1"/>
    <xf numFmtId="0" fontId="6" fillId="0" borderId="0" xfId="0" applyFont="1"/>
    <xf numFmtId="0" fontId="8" fillId="0" borderId="0" xfId="0" applyFont="1"/>
    <xf numFmtId="37" fontId="7" fillId="2" borderId="5" xfId="1" applyNumberFormat="1" applyFont="1" applyFill="1" applyBorder="1" applyAlignment="1" applyProtection="1">
      <alignment horizontal="center" vertical="center"/>
    </xf>
    <xf numFmtId="37" fontId="7" fillId="2" borderId="5" xfId="1" applyNumberFormat="1" applyFont="1" applyFill="1" applyBorder="1" applyAlignment="1" applyProtection="1">
      <alignment horizontal="center" wrapText="1"/>
    </xf>
    <xf numFmtId="37" fontId="7" fillId="2" borderId="7" xfId="1" applyNumberFormat="1" applyFont="1" applyFill="1" applyBorder="1" applyAlignment="1" applyProtection="1">
      <alignment horizontal="center" vertical="center"/>
    </xf>
    <xf numFmtId="0" fontId="9" fillId="0" borderId="8" xfId="0" applyFont="1" applyBorder="1"/>
    <xf numFmtId="0" fontId="9" fillId="0" borderId="0" xfId="0" applyFont="1" applyBorder="1"/>
    <xf numFmtId="0" fontId="9" fillId="0" borderId="9" xfId="0" applyFont="1" applyBorder="1"/>
    <xf numFmtId="0" fontId="10" fillId="0" borderId="0" xfId="0" applyFont="1"/>
    <xf numFmtId="0" fontId="11" fillId="3" borderId="7" xfId="0" applyFont="1" applyFill="1" applyBorder="1" applyAlignment="1">
      <alignment vertical="center" wrapText="1"/>
    </xf>
    <xf numFmtId="3" fontId="11" fillId="3" borderId="5" xfId="0" applyNumberFormat="1" applyFont="1" applyFill="1" applyBorder="1" applyAlignment="1">
      <alignment vertical="center"/>
    </xf>
    <xf numFmtId="0" fontId="11" fillId="0" borderId="0" xfId="0" applyFont="1" applyAlignment="1">
      <alignment vertical="center"/>
    </xf>
    <xf numFmtId="0" fontId="12" fillId="4" borderId="10" xfId="0" applyFont="1" applyFill="1" applyBorder="1" applyAlignment="1">
      <alignment horizontal="left" vertical="center"/>
    </xf>
    <xf numFmtId="3" fontId="12" fillId="0" borderId="10" xfId="0" applyNumberFormat="1" applyFont="1" applyBorder="1" applyAlignment="1">
      <alignment vertical="center"/>
    </xf>
    <xf numFmtId="0" fontId="12" fillId="0" borderId="0" xfId="0" applyFont="1" applyAlignment="1">
      <alignment vertical="center"/>
    </xf>
    <xf numFmtId="0" fontId="12" fillId="0" borderId="10" xfId="0" applyFont="1" applyFill="1" applyBorder="1" applyAlignment="1">
      <alignment horizontal="left" vertical="center" wrapText="1" indent="4"/>
    </xf>
    <xf numFmtId="3" fontId="12" fillId="0" borderId="10" xfId="1" applyNumberFormat="1" applyFont="1" applyBorder="1" applyAlignment="1">
      <alignment vertical="center"/>
    </xf>
    <xf numFmtId="0" fontId="12" fillId="0" borderId="11" xfId="0" applyFont="1" applyFill="1" applyBorder="1" applyAlignment="1">
      <alignment horizontal="left" vertical="center" wrapText="1" indent="4"/>
    </xf>
    <xf numFmtId="3" fontId="12" fillId="0" borderId="11" xfId="1" applyNumberFormat="1" applyFont="1" applyBorder="1" applyAlignment="1">
      <alignment vertical="center"/>
    </xf>
    <xf numFmtId="3" fontId="12" fillId="0" borderId="11" xfId="0" applyNumberFormat="1" applyFont="1" applyBorder="1" applyAlignment="1">
      <alignment vertical="center"/>
    </xf>
    <xf numFmtId="0" fontId="11" fillId="5" borderId="5" xfId="0" applyFont="1" applyFill="1" applyBorder="1" applyAlignment="1">
      <alignment vertical="center"/>
    </xf>
    <xf numFmtId="3" fontId="11" fillId="5" borderId="5" xfId="1" applyNumberFormat="1" applyFont="1" applyFill="1" applyBorder="1" applyAlignment="1">
      <alignment vertical="center"/>
    </xf>
    <xf numFmtId="0" fontId="0" fillId="0" borderId="0" xfId="0" applyFont="1"/>
    <xf numFmtId="0" fontId="13" fillId="0" borderId="0" xfId="0" applyFont="1" applyFill="1" applyBorder="1" applyAlignment="1" applyProtection="1">
      <alignment vertical="center"/>
    </xf>
    <xf numFmtId="0" fontId="14" fillId="0" borderId="0" xfId="0" applyFont="1"/>
    <xf numFmtId="166" fontId="0" fillId="0" borderId="0" xfId="1" applyNumberFormat="1" applyFont="1"/>
    <xf numFmtId="3" fontId="0" fillId="0" borderId="0" xfId="0" applyNumberFormat="1" applyFont="1"/>
    <xf numFmtId="0" fontId="13" fillId="0" borderId="0" xfId="0" applyFont="1" applyAlignment="1">
      <alignment horizontal="left" vertical="center" wrapText="1"/>
    </xf>
    <xf numFmtId="165" fontId="2" fillId="0" borderId="0" xfId="1" applyNumberFormat="1" applyFont="1" applyFill="1" applyBorder="1" applyAlignment="1" applyProtection="1">
      <alignment horizontal="center" vertical="center"/>
    </xf>
    <xf numFmtId="37" fontId="4" fillId="0" borderId="0" xfId="1" applyNumberFormat="1" applyFont="1" applyFill="1" applyBorder="1" applyAlignment="1" applyProtection="1">
      <alignment horizont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37" fontId="7" fillId="2" borderId="2" xfId="1" applyNumberFormat="1" applyFont="1" applyFill="1" applyBorder="1" applyAlignment="1" applyProtection="1">
      <alignment horizontal="center"/>
    </xf>
    <xf numFmtId="37" fontId="7" fillId="2" borderId="3" xfId="1" applyNumberFormat="1" applyFont="1" applyFill="1" applyBorder="1" applyAlignment="1" applyProtection="1">
      <alignment horizontal="center"/>
    </xf>
    <xf numFmtId="37" fontId="7" fillId="2" borderId="4" xfId="1" applyNumberFormat="1" applyFont="1" applyFill="1" applyBorder="1" applyAlignment="1" applyProtection="1">
      <alignment horizontal="center"/>
    </xf>
    <xf numFmtId="37" fontId="7"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0</xdr:col>
      <xdr:colOff>2386963</xdr:colOff>
      <xdr:row>3</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28625" y="133350"/>
          <a:ext cx="1958338" cy="723175"/>
        </a:xfrm>
        <a:prstGeom prst="rect">
          <a:avLst/>
        </a:prstGeom>
      </xdr:spPr>
    </xdr:pic>
    <xdr:clientData/>
  </xdr:twoCellAnchor>
  <xdr:twoCellAnchor editAs="oneCell">
    <xdr:from>
      <xdr:col>5</xdr:col>
      <xdr:colOff>876300</xdr:colOff>
      <xdr:row>0</xdr:row>
      <xdr:rowOff>38100</xdr:rowOff>
    </xdr:from>
    <xdr:to>
      <xdr:col>6</xdr:col>
      <xdr:colOff>413216</xdr:colOff>
      <xdr:row>3</xdr:row>
      <xdr:rowOff>48025</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287000" y="38100"/>
          <a:ext cx="845016" cy="860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7030A0"/>
  </sheetPr>
  <dimension ref="A1:G57"/>
  <sheetViews>
    <sheetView showGridLines="0" tabSelected="1" topLeftCell="B49" zoomScaleNormal="100" workbookViewId="0">
      <selection activeCell="I46" sqref="I46"/>
    </sheetView>
  </sheetViews>
  <sheetFormatPr baseColWidth="10" defaultColWidth="11.453125" defaultRowHeight="14.5"/>
  <cols>
    <col min="1" max="1" width="59.81640625" style="25" customWidth="1"/>
    <col min="2" max="7" width="18.7265625" style="25" customWidth="1"/>
    <col min="8" max="8" width="11.453125" style="25"/>
    <col min="9" max="9" width="12.7265625" style="25" customWidth="1"/>
    <col min="10" max="16384" width="11.453125" style="25"/>
  </cols>
  <sheetData>
    <row r="1" spans="1:7" s="1" customFormat="1" ht="25.5" customHeight="1">
      <c r="A1" s="31" t="s">
        <v>0</v>
      </c>
      <c r="B1" s="31"/>
      <c r="C1" s="31"/>
      <c r="D1" s="31"/>
      <c r="E1" s="31"/>
      <c r="F1" s="31"/>
      <c r="G1" s="31"/>
    </row>
    <row r="2" spans="1:7" s="1" customFormat="1" ht="25.5" customHeight="1">
      <c r="A2" s="31" t="s">
        <v>1</v>
      </c>
      <c r="B2" s="31"/>
      <c r="C2" s="31"/>
      <c r="D2" s="31"/>
      <c r="E2" s="31"/>
      <c r="F2" s="31"/>
      <c r="G2" s="31"/>
    </row>
    <row r="3" spans="1:7" s="1" customFormat="1" ht="16" customHeight="1">
      <c r="A3" s="32" t="s">
        <v>2</v>
      </c>
      <c r="B3" s="32"/>
      <c r="C3" s="32"/>
      <c r="D3" s="32"/>
      <c r="E3" s="32"/>
      <c r="F3" s="32"/>
      <c r="G3" s="32"/>
    </row>
    <row r="4" spans="1:7" s="3" customFormat="1" ht="10" customHeight="1">
      <c r="A4" s="2"/>
      <c r="B4" s="2"/>
      <c r="C4" s="2"/>
      <c r="D4" s="2"/>
      <c r="E4" s="2"/>
      <c r="F4" s="2"/>
      <c r="G4" s="2"/>
    </row>
    <row r="5" spans="1:7" s="4" customFormat="1" ht="21">
      <c r="A5" s="33" t="s">
        <v>3</v>
      </c>
      <c r="B5" s="35" t="s">
        <v>4</v>
      </c>
      <c r="C5" s="36"/>
      <c r="D5" s="36"/>
      <c r="E5" s="36"/>
      <c r="F5" s="37"/>
      <c r="G5" s="38" t="s">
        <v>5</v>
      </c>
    </row>
    <row r="6" spans="1:7" s="4" customFormat="1" ht="42">
      <c r="A6" s="34"/>
      <c r="B6" s="5" t="s">
        <v>6</v>
      </c>
      <c r="C6" s="6" t="s">
        <v>7</v>
      </c>
      <c r="D6" s="5" t="s">
        <v>8</v>
      </c>
      <c r="E6" s="5" t="s">
        <v>9</v>
      </c>
      <c r="F6" s="7" t="s">
        <v>10</v>
      </c>
      <c r="G6" s="38"/>
    </row>
    <row r="7" spans="1:7" s="11" customFormat="1" ht="8.15" customHeight="1">
      <c r="A7" s="8"/>
      <c r="B7" s="9"/>
      <c r="C7" s="9"/>
      <c r="D7" s="9"/>
      <c r="E7" s="9"/>
      <c r="F7" s="9"/>
      <c r="G7" s="10"/>
    </row>
    <row r="8" spans="1:7" s="14" customFormat="1" ht="25" customHeight="1">
      <c r="A8" s="12" t="s">
        <v>11</v>
      </c>
      <c r="B8" s="13">
        <f t="shared" ref="B8:G8" si="0">SUM(B10:B43)</f>
        <v>4547430144.8000002</v>
      </c>
      <c r="C8" s="13">
        <f t="shared" si="0"/>
        <v>325855007.93999898</v>
      </c>
      <c r="D8" s="13">
        <f t="shared" si="0"/>
        <v>4873285152.7399988</v>
      </c>
      <c r="E8" s="13">
        <f t="shared" si="0"/>
        <v>669959679.91999996</v>
      </c>
      <c r="F8" s="13">
        <f t="shared" si="0"/>
        <v>668035738.45999992</v>
      </c>
      <c r="G8" s="13">
        <f t="shared" si="0"/>
        <v>4203325472.8199992</v>
      </c>
    </row>
    <row r="9" spans="1:7" s="17" customFormat="1" ht="8.15" customHeight="1">
      <c r="A9" s="15"/>
      <c r="B9" s="16"/>
      <c r="C9" s="16"/>
      <c r="D9" s="16"/>
      <c r="E9" s="16"/>
      <c r="F9" s="16"/>
      <c r="G9" s="16"/>
    </row>
    <row r="10" spans="1:7" s="17" customFormat="1" ht="23.15" customHeight="1">
      <c r="A10" s="18" t="s">
        <v>12</v>
      </c>
      <c r="B10" s="19">
        <v>19513159.800000001</v>
      </c>
      <c r="C10" s="19">
        <f t="shared" ref="C10:C43" si="1">D10-B10</f>
        <v>765052.80000000075</v>
      </c>
      <c r="D10" s="19">
        <v>20278212.600000001</v>
      </c>
      <c r="E10" s="19">
        <v>3803933.18</v>
      </c>
      <c r="F10" s="19">
        <v>3775707.18</v>
      </c>
      <c r="G10" s="16">
        <f t="shared" ref="G10:G43" si="2">D10-E10</f>
        <v>16474279.420000002</v>
      </c>
    </row>
    <row r="11" spans="1:7" s="17" customFormat="1" ht="23.15" customHeight="1">
      <c r="A11" s="18" t="s">
        <v>13</v>
      </c>
      <c r="B11" s="19">
        <v>10988186.559999999</v>
      </c>
      <c r="C11" s="19">
        <f t="shared" si="1"/>
        <v>0</v>
      </c>
      <c r="D11" s="19">
        <v>10988186.559999999</v>
      </c>
      <c r="E11" s="19">
        <v>1718834.3399999999</v>
      </c>
      <c r="F11" s="19">
        <v>1711287.06</v>
      </c>
      <c r="G11" s="16">
        <f t="shared" si="2"/>
        <v>9269352.2199999988</v>
      </c>
    </row>
    <row r="12" spans="1:7" s="17" customFormat="1" ht="23.15" customHeight="1">
      <c r="A12" s="18" t="s">
        <v>14</v>
      </c>
      <c r="B12" s="19">
        <v>21211588.559999999</v>
      </c>
      <c r="C12" s="19">
        <f t="shared" si="1"/>
        <v>3697149</v>
      </c>
      <c r="D12" s="19">
        <v>24908737.559999999</v>
      </c>
      <c r="E12" s="19">
        <v>9112796.4000000004</v>
      </c>
      <c r="F12" s="19">
        <v>9091061.4000000004</v>
      </c>
      <c r="G12" s="16">
        <f t="shared" si="2"/>
        <v>15795941.159999998</v>
      </c>
    </row>
    <row r="13" spans="1:7" s="17" customFormat="1" ht="23.15" customHeight="1">
      <c r="A13" s="18" t="s">
        <v>15</v>
      </c>
      <c r="B13" s="19">
        <v>253000</v>
      </c>
      <c r="C13" s="19">
        <f t="shared" si="1"/>
        <v>2547208.9</v>
      </c>
      <c r="D13" s="19">
        <v>2800208.9</v>
      </c>
      <c r="E13" s="19">
        <v>2516430.39</v>
      </c>
      <c r="F13" s="19">
        <v>2516430.39</v>
      </c>
      <c r="G13" s="16">
        <f t="shared" si="2"/>
        <v>283778.50999999978</v>
      </c>
    </row>
    <row r="14" spans="1:7" s="17" customFormat="1" ht="23.15" customHeight="1">
      <c r="A14" s="18" t="s">
        <v>16</v>
      </c>
      <c r="B14" s="19">
        <v>0</v>
      </c>
      <c r="C14" s="19">
        <f t="shared" si="1"/>
        <v>30087554</v>
      </c>
      <c r="D14" s="19">
        <v>30087554</v>
      </c>
      <c r="E14" s="19">
        <v>7521888.4800000004</v>
      </c>
      <c r="F14" s="19">
        <v>7521888.4800000004</v>
      </c>
      <c r="G14" s="16">
        <f t="shared" si="2"/>
        <v>22565665.52</v>
      </c>
    </row>
    <row r="15" spans="1:7" s="17" customFormat="1" ht="23.15" customHeight="1">
      <c r="A15" s="18" t="s">
        <v>17</v>
      </c>
      <c r="B15" s="19">
        <v>4416349.6500000004</v>
      </c>
      <c r="C15" s="19">
        <f t="shared" si="1"/>
        <v>53363370.169999994</v>
      </c>
      <c r="D15" s="19">
        <v>57779719.819999993</v>
      </c>
      <c r="E15" s="19">
        <v>4858966.54</v>
      </c>
      <c r="F15" s="19">
        <v>4858966.54</v>
      </c>
      <c r="G15" s="16">
        <f t="shared" si="2"/>
        <v>52920753.279999994</v>
      </c>
    </row>
    <row r="16" spans="1:7" s="17" customFormat="1" ht="23.15" customHeight="1">
      <c r="A16" s="18" t="s">
        <v>18</v>
      </c>
      <c r="B16" s="19">
        <v>4472758</v>
      </c>
      <c r="C16" s="19">
        <f t="shared" si="1"/>
        <v>-1490919.3599999999</v>
      </c>
      <c r="D16" s="19">
        <v>2981838.64</v>
      </c>
      <c r="E16" s="19">
        <v>0</v>
      </c>
      <c r="F16" s="19">
        <v>0</v>
      </c>
      <c r="G16" s="16">
        <f t="shared" si="2"/>
        <v>2981838.64</v>
      </c>
    </row>
    <row r="17" spans="1:7" s="17" customFormat="1" ht="23.15" customHeight="1">
      <c r="A17" s="18" t="s">
        <v>19</v>
      </c>
      <c r="B17" s="19">
        <v>41548808.519999996</v>
      </c>
      <c r="C17" s="19">
        <f t="shared" si="1"/>
        <v>135197510.82999998</v>
      </c>
      <c r="D17" s="19">
        <v>176746319.34999999</v>
      </c>
      <c r="E17" s="19">
        <v>83656494.140000001</v>
      </c>
      <c r="F17" s="19">
        <v>82705559.260000005</v>
      </c>
      <c r="G17" s="16">
        <f t="shared" si="2"/>
        <v>93089825.209999993</v>
      </c>
    </row>
    <row r="18" spans="1:7" s="17" customFormat="1" ht="23.15" customHeight="1">
      <c r="A18" s="18" t="s">
        <v>20</v>
      </c>
      <c r="B18" s="19">
        <v>2474053945.9899998</v>
      </c>
      <c r="C18" s="19">
        <f t="shared" si="1"/>
        <v>63967982.939998627</v>
      </c>
      <c r="D18" s="19">
        <v>2538021928.9299984</v>
      </c>
      <c r="E18" s="19">
        <v>441029614.41000009</v>
      </c>
      <c r="F18" s="19">
        <v>441029614.41000009</v>
      </c>
      <c r="G18" s="16">
        <f t="shared" si="2"/>
        <v>2096992314.5199983</v>
      </c>
    </row>
    <row r="19" spans="1:7" s="17" customFormat="1" ht="23.15" customHeight="1">
      <c r="A19" s="18" t="s">
        <v>21</v>
      </c>
      <c r="B19" s="19">
        <v>16413348.190000001</v>
      </c>
      <c r="C19" s="19">
        <f t="shared" si="1"/>
        <v>9725908.9700000025</v>
      </c>
      <c r="D19" s="19">
        <v>26139257.160000004</v>
      </c>
      <c r="E19" s="19">
        <v>10628084.52</v>
      </c>
      <c r="F19" s="19">
        <v>10628084.52</v>
      </c>
      <c r="G19" s="16">
        <f t="shared" si="2"/>
        <v>15511172.640000004</v>
      </c>
    </row>
    <row r="20" spans="1:7" s="17" customFormat="1" ht="23.15" customHeight="1">
      <c r="A20" s="18" t="s">
        <v>22</v>
      </c>
      <c r="B20" s="19">
        <v>101982731.26000001</v>
      </c>
      <c r="C20" s="19">
        <f t="shared" si="1"/>
        <v>-20071432.880000025</v>
      </c>
      <c r="D20" s="19">
        <v>81911298.37999998</v>
      </c>
      <c r="E20" s="19">
        <v>12989570.129999999</v>
      </c>
      <c r="F20" s="19">
        <v>12989570.129999999</v>
      </c>
      <c r="G20" s="16">
        <f t="shared" si="2"/>
        <v>68921728.249999985</v>
      </c>
    </row>
    <row r="21" spans="1:7" s="17" customFormat="1" ht="23.15" customHeight="1">
      <c r="A21" s="18" t="s">
        <v>23</v>
      </c>
      <c r="B21" s="19">
        <v>0</v>
      </c>
      <c r="C21" s="19">
        <f t="shared" si="1"/>
        <v>2225643.0499999998</v>
      </c>
      <c r="D21" s="19">
        <v>2225643.0499999998</v>
      </c>
      <c r="E21" s="19">
        <v>0</v>
      </c>
      <c r="F21" s="19">
        <v>0</v>
      </c>
      <c r="G21" s="16">
        <f t="shared" si="2"/>
        <v>2225643.0499999998</v>
      </c>
    </row>
    <row r="22" spans="1:7" s="17" customFormat="1" ht="23.15" customHeight="1">
      <c r="A22" s="18" t="s">
        <v>24</v>
      </c>
      <c r="B22" s="19">
        <v>195280657</v>
      </c>
      <c r="C22" s="19">
        <f t="shared" si="1"/>
        <v>3193.4399999976158</v>
      </c>
      <c r="D22" s="19">
        <v>195283850.44</v>
      </c>
      <c r="E22" s="19">
        <v>0</v>
      </c>
      <c r="F22" s="19">
        <v>0</v>
      </c>
      <c r="G22" s="16">
        <f t="shared" si="2"/>
        <v>195283850.44</v>
      </c>
    </row>
    <row r="23" spans="1:7" s="17" customFormat="1" ht="23.15" customHeight="1">
      <c r="A23" s="18" t="s">
        <v>25</v>
      </c>
      <c r="B23" s="19">
        <v>172293674.13999999</v>
      </c>
      <c r="C23" s="19">
        <f t="shared" si="1"/>
        <v>-36943088.520000011</v>
      </c>
      <c r="D23" s="19">
        <v>135350585.61999997</v>
      </c>
      <c r="E23" s="19">
        <v>5689962.5599999996</v>
      </c>
      <c r="F23" s="19">
        <v>5689962.5599999996</v>
      </c>
      <c r="G23" s="16">
        <f t="shared" si="2"/>
        <v>129660623.05999997</v>
      </c>
    </row>
    <row r="24" spans="1:7" s="17" customFormat="1" ht="23.15" customHeight="1">
      <c r="A24" s="18" t="s">
        <v>26</v>
      </c>
      <c r="B24" s="19">
        <v>146319207.27000001</v>
      </c>
      <c r="C24" s="19">
        <f t="shared" si="1"/>
        <v>-25125688.910000011</v>
      </c>
      <c r="D24" s="19">
        <v>121193518.36</v>
      </c>
      <c r="E24" s="19">
        <v>18286305.57</v>
      </c>
      <c r="F24" s="19">
        <v>18286305.57</v>
      </c>
      <c r="G24" s="16">
        <f t="shared" si="2"/>
        <v>102907212.78999999</v>
      </c>
    </row>
    <row r="25" spans="1:7" s="17" customFormat="1" ht="23.15" customHeight="1">
      <c r="A25" s="18" t="s">
        <v>27</v>
      </c>
      <c r="B25" s="19">
        <v>21298345.359999999</v>
      </c>
      <c r="C25" s="19">
        <f t="shared" si="1"/>
        <v>50754261.800000012</v>
      </c>
      <c r="D25" s="19">
        <v>72052607.160000011</v>
      </c>
      <c r="E25" s="19">
        <v>22596972.800000001</v>
      </c>
      <c r="F25" s="19">
        <v>21816061.760000002</v>
      </c>
      <c r="G25" s="16">
        <f t="shared" si="2"/>
        <v>49455634.360000014</v>
      </c>
    </row>
    <row r="26" spans="1:7" s="17" customFormat="1" ht="23.15" customHeight="1">
      <c r="A26" s="18" t="s">
        <v>28</v>
      </c>
      <c r="B26" s="19">
        <v>0</v>
      </c>
      <c r="C26" s="19">
        <f t="shared" si="1"/>
        <v>28013946.52</v>
      </c>
      <c r="D26" s="19">
        <v>28013946.52</v>
      </c>
      <c r="E26" s="19">
        <v>2471910.62</v>
      </c>
      <c r="F26" s="19">
        <v>2471910.62</v>
      </c>
      <c r="G26" s="16">
        <f t="shared" si="2"/>
        <v>25542035.899999999</v>
      </c>
    </row>
    <row r="27" spans="1:7" s="17" customFormat="1" ht="23.15" customHeight="1">
      <c r="A27" s="18" t="s">
        <v>29</v>
      </c>
      <c r="B27" s="19">
        <v>4356667.18</v>
      </c>
      <c r="C27" s="19">
        <f t="shared" si="1"/>
        <v>-1145385.2799999998</v>
      </c>
      <c r="D27" s="19">
        <v>3211281.9</v>
      </c>
      <c r="E27" s="19">
        <v>306783.12</v>
      </c>
      <c r="F27" s="19">
        <v>306783.12</v>
      </c>
      <c r="G27" s="16">
        <f t="shared" si="2"/>
        <v>2904498.78</v>
      </c>
    </row>
    <row r="28" spans="1:7" s="17" customFormat="1" ht="23.15" customHeight="1">
      <c r="A28" s="18" t="s">
        <v>30</v>
      </c>
      <c r="B28" s="19">
        <v>28658734.93</v>
      </c>
      <c r="C28" s="19">
        <f t="shared" si="1"/>
        <v>18693285.930000007</v>
      </c>
      <c r="D28" s="19">
        <v>47352020.860000007</v>
      </c>
      <c r="E28" s="19">
        <v>10829536.510000002</v>
      </c>
      <c r="F28" s="19">
        <v>10829536.510000002</v>
      </c>
      <c r="G28" s="16">
        <f t="shared" si="2"/>
        <v>36522484.350000009</v>
      </c>
    </row>
    <row r="29" spans="1:7" s="17" customFormat="1" ht="23.15" customHeight="1">
      <c r="A29" s="18" t="s">
        <v>31</v>
      </c>
      <c r="B29" s="19">
        <v>0</v>
      </c>
      <c r="C29" s="19">
        <f t="shared" si="1"/>
        <v>17400</v>
      </c>
      <c r="D29" s="19">
        <v>17400</v>
      </c>
      <c r="E29" s="19">
        <v>17400</v>
      </c>
      <c r="F29" s="19">
        <v>0</v>
      </c>
      <c r="G29" s="16">
        <f t="shared" si="2"/>
        <v>0</v>
      </c>
    </row>
    <row r="30" spans="1:7" s="17" customFormat="1" ht="23.15" customHeight="1">
      <c r="A30" s="18" t="s">
        <v>32</v>
      </c>
      <c r="B30" s="19">
        <v>0</v>
      </c>
      <c r="C30" s="19">
        <f t="shared" si="1"/>
        <v>3384000</v>
      </c>
      <c r="D30" s="19">
        <v>3384000</v>
      </c>
      <c r="E30" s="19">
        <v>0</v>
      </c>
      <c r="F30" s="19">
        <v>0</v>
      </c>
      <c r="G30" s="16">
        <f t="shared" si="2"/>
        <v>3384000</v>
      </c>
    </row>
    <row r="31" spans="1:7" s="17" customFormat="1" ht="23.15" customHeight="1">
      <c r="A31" s="20" t="s">
        <v>33</v>
      </c>
      <c r="B31" s="21">
        <v>1177155.58</v>
      </c>
      <c r="C31" s="21">
        <f t="shared" si="1"/>
        <v>0</v>
      </c>
      <c r="D31" s="21">
        <v>1177155.58</v>
      </c>
      <c r="E31" s="21">
        <v>0</v>
      </c>
      <c r="F31" s="21">
        <v>0</v>
      </c>
      <c r="G31" s="22">
        <f t="shared" si="2"/>
        <v>1177155.58</v>
      </c>
    </row>
    <row r="32" spans="1:7" s="17" customFormat="1" ht="23.15" customHeight="1">
      <c r="A32" s="18" t="s">
        <v>34</v>
      </c>
      <c r="B32" s="19">
        <v>0</v>
      </c>
      <c r="C32" s="19">
        <f t="shared" si="1"/>
        <v>14691521.370000001</v>
      </c>
      <c r="D32" s="19">
        <v>14691521.370000001</v>
      </c>
      <c r="E32" s="19">
        <v>42946.68</v>
      </c>
      <c r="F32" s="19">
        <v>42946.68</v>
      </c>
      <c r="G32" s="16">
        <f t="shared" si="2"/>
        <v>14648574.690000001</v>
      </c>
    </row>
    <row r="33" spans="1:7" s="17" customFormat="1" ht="23.15" customHeight="1">
      <c r="A33" s="18" t="s">
        <v>35</v>
      </c>
      <c r="B33" s="19">
        <v>0</v>
      </c>
      <c r="C33" s="19">
        <f t="shared" si="1"/>
        <v>3359154.1</v>
      </c>
      <c r="D33" s="19">
        <v>3359154.1</v>
      </c>
      <c r="E33" s="19">
        <v>17379.099999999999</v>
      </c>
      <c r="F33" s="19">
        <v>17379.099999999999</v>
      </c>
      <c r="G33" s="16">
        <f t="shared" si="2"/>
        <v>3341775</v>
      </c>
    </row>
    <row r="34" spans="1:7" s="17" customFormat="1" ht="23.15" customHeight="1">
      <c r="A34" s="18" t="s">
        <v>36</v>
      </c>
      <c r="B34" s="19">
        <v>777155862</v>
      </c>
      <c r="C34" s="19">
        <f t="shared" si="1"/>
        <v>-9305861.3599996567</v>
      </c>
      <c r="D34" s="19">
        <v>767850000.64000034</v>
      </c>
      <c r="E34" s="19">
        <v>22774438.300000001</v>
      </c>
      <c r="F34" s="19">
        <v>22774438.300000001</v>
      </c>
      <c r="G34" s="16">
        <f t="shared" si="2"/>
        <v>745075562.34000039</v>
      </c>
    </row>
    <row r="35" spans="1:7" s="17" customFormat="1" ht="23.15" customHeight="1">
      <c r="A35" s="18" t="s">
        <v>37</v>
      </c>
      <c r="B35" s="19">
        <v>0</v>
      </c>
      <c r="C35" s="19">
        <f t="shared" si="1"/>
        <v>1867024.8900000001</v>
      </c>
      <c r="D35" s="19">
        <v>1867024.8900000001</v>
      </c>
      <c r="E35" s="19">
        <v>1867024.8900000001</v>
      </c>
      <c r="F35" s="19">
        <v>1867024.8900000001</v>
      </c>
      <c r="G35" s="16">
        <f t="shared" si="2"/>
        <v>0</v>
      </c>
    </row>
    <row r="36" spans="1:7" s="17" customFormat="1" ht="23.15" customHeight="1">
      <c r="A36" s="18" t="s">
        <v>38</v>
      </c>
      <c r="B36" s="19">
        <v>30087554</v>
      </c>
      <c r="C36" s="19">
        <f t="shared" si="1"/>
        <v>-30087554</v>
      </c>
      <c r="D36" s="19">
        <v>0</v>
      </c>
      <c r="E36" s="19">
        <v>0</v>
      </c>
      <c r="F36" s="19">
        <v>0</v>
      </c>
      <c r="G36" s="16">
        <f t="shared" si="2"/>
        <v>0</v>
      </c>
    </row>
    <row r="37" spans="1:7" s="17" customFormat="1" ht="23.15" customHeight="1">
      <c r="A37" s="18" t="s">
        <v>39</v>
      </c>
      <c r="B37" s="19">
        <v>2560657.09</v>
      </c>
      <c r="C37" s="19">
        <f t="shared" si="1"/>
        <v>0</v>
      </c>
      <c r="D37" s="19">
        <v>2560657.09</v>
      </c>
      <c r="E37" s="19">
        <v>0</v>
      </c>
      <c r="F37" s="19">
        <v>0</v>
      </c>
      <c r="G37" s="16">
        <f t="shared" si="2"/>
        <v>2560657.09</v>
      </c>
    </row>
    <row r="38" spans="1:7" s="17" customFormat="1" ht="23.15" customHeight="1">
      <c r="A38" s="18" t="s">
        <v>40</v>
      </c>
      <c r="B38" s="19">
        <v>0</v>
      </c>
      <c r="C38" s="19">
        <f t="shared" si="1"/>
        <v>28194960.93</v>
      </c>
      <c r="D38" s="19">
        <v>28194960.93</v>
      </c>
      <c r="E38" s="19">
        <v>7222407.2400000002</v>
      </c>
      <c r="F38" s="19">
        <v>7105219.9800000004</v>
      </c>
      <c r="G38" s="16">
        <f t="shared" si="2"/>
        <v>20972553.689999998</v>
      </c>
    </row>
    <row r="39" spans="1:7" s="17" customFormat="1" ht="23.15" customHeight="1">
      <c r="A39" s="18" t="s">
        <v>41</v>
      </c>
      <c r="B39" s="19">
        <v>0</v>
      </c>
      <c r="C39" s="19">
        <f t="shared" si="1"/>
        <v>330514</v>
      </c>
      <c r="D39" s="19">
        <v>330514</v>
      </c>
      <c r="E39" s="19">
        <v>0</v>
      </c>
      <c r="F39" s="19">
        <v>0</v>
      </c>
      <c r="G39" s="16">
        <f t="shared" si="2"/>
        <v>330514</v>
      </c>
    </row>
    <row r="40" spans="1:7" s="17" customFormat="1" ht="23.15" customHeight="1">
      <c r="A40" s="18" t="s">
        <v>42</v>
      </c>
      <c r="B40" s="19">
        <v>470700173.72000003</v>
      </c>
      <c r="C40" s="19">
        <f t="shared" si="1"/>
        <v>-1150800</v>
      </c>
      <c r="D40" s="19">
        <v>469549373.72000003</v>
      </c>
      <c r="E40" s="19">
        <v>0</v>
      </c>
      <c r="F40" s="19">
        <v>0</v>
      </c>
      <c r="G40" s="16">
        <f t="shared" si="2"/>
        <v>469549373.72000003</v>
      </c>
    </row>
    <row r="41" spans="1:7" s="17" customFormat="1" ht="23.15" customHeight="1">
      <c r="A41" s="18" t="s">
        <v>43</v>
      </c>
      <c r="B41" s="19">
        <v>2358080</v>
      </c>
      <c r="C41" s="19">
        <f t="shared" si="1"/>
        <v>0</v>
      </c>
      <c r="D41" s="19">
        <v>2358080</v>
      </c>
      <c r="E41" s="19">
        <v>0</v>
      </c>
      <c r="F41" s="19">
        <v>0</v>
      </c>
      <c r="G41" s="16">
        <f t="shared" si="2"/>
        <v>2358080</v>
      </c>
    </row>
    <row r="42" spans="1:7" s="17" customFormat="1" ht="23.15" customHeight="1">
      <c r="A42" s="18" t="s">
        <v>44</v>
      </c>
      <c r="B42" s="19">
        <v>0</v>
      </c>
      <c r="C42" s="19">
        <f t="shared" si="1"/>
        <v>289094.61</v>
      </c>
      <c r="D42" s="19">
        <v>289094.61</v>
      </c>
      <c r="E42" s="19">
        <v>0</v>
      </c>
      <c r="F42" s="19">
        <v>0</v>
      </c>
      <c r="G42" s="16">
        <f t="shared" si="2"/>
        <v>289094.61</v>
      </c>
    </row>
    <row r="43" spans="1:7" s="17" customFormat="1" ht="23.15" customHeight="1">
      <c r="A43" s="18" t="s">
        <v>45</v>
      </c>
      <c r="B43" s="19">
        <v>329500</v>
      </c>
      <c r="C43" s="19">
        <f t="shared" si="1"/>
        <v>0</v>
      </c>
      <c r="D43" s="19">
        <v>329500</v>
      </c>
      <c r="E43" s="19">
        <v>0</v>
      </c>
      <c r="F43" s="19">
        <v>0</v>
      </c>
      <c r="G43" s="16">
        <f t="shared" si="2"/>
        <v>329500</v>
      </c>
    </row>
    <row r="44" spans="1:7" s="14" customFormat="1" ht="25.5" customHeight="1">
      <c r="A44" s="23" t="s">
        <v>46</v>
      </c>
      <c r="B44" s="24">
        <f>+B8</f>
        <v>4547430144.8000002</v>
      </c>
      <c r="C44" s="24">
        <f t="shared" ref="C44:G44" si="3">+C8</f>
        <v>325855007.93999898</v>
      </c>
      <c r="D44" s="24">
        <f t="shared" si="3"/>
        <v>4873285152.7399988</v>
      </c>
      <c r="E44" s="24">
        <f t="shared" si="3"/>
        <v>669959679.91999996</v>
      </c>
      <c r="F44" s="24">
        <f t="shared" si="3"/>
        <v>668035738.45999992</v>
      </c>
      <c r="G44" s="24">
        <f t="shared" si="3"/>
        <v>4203325472.8199992</v>
      </c>
    </row>
    <row r="45" spans="1:7" ht="4.5" customHeight="1"/>
    <row r="46" spans="1:7" ht="32.25" customHeight="1">
      <c r="A46" s="30" t="s">
        <v>47</v>
      </c>
      <c r="B46" s="30"/>
      <c r="C46" s="30"/>
      <c r="D46" s="30"/>
      <c r="E46" s="30"/>
      <c r="F46" s="30"/>
      <c r="G46" s="30"/>
    </row>
    <row r="47" spans="1:7">
      <c r="A47" s="26" t="s">
        <v>48</v>
      </c>
    </row>
    <row r="48" spans="1:7">
      <c r="A48" s="27"/>
    </row>
    <row r="49" spans="1:7">
      <c r="A49" s="27"/>
    </row>
    <row r="50" spans="1:7">
      <c r="A50" s="27"/>
    </row>
    <row r="51" spans="1:7">
      <c r="A51" s="27"/>
    </row>
    <row r="52" spans="1:7" ht="23.25" customHeight="1">
      <c r="A52" s="27"/>
    </row>
    <row r="53" spans="1:7">
      <c r="B53" s="28"/>
      <c r="C53" s="28"/>
      <c r="D53" s="28"/>
      <c r="E53" s="28"/>
      <c r="F53" s="28"/>
      <c r="G53" s="28"/>
    </row>
    <row r="54" spans="1:7">
      <c r="B54" s="28"/>
      <c r="C54" s="28"/>
      <c r="D54" s="28"/>
      <c r="E54" s="28"/>
      <c r="F54" s="28"/>
      <c r="G54" s="28"/>
    </row>
    <row r="56" spans="1:7">
      <c r="B56" s="29"/>
      <c r="C56" s="29"/>
      <c r="D56" s="29"/>
      <c r="E56" s="29"/>
      <c r="F56" s="29"/>
      <c r="G56" s="29"/>
    </row>
    <row r="57" spans="1:7">
      <c r="B57" s="29"/>
      <c r="C57" s="29"/>
      <c r="D57" s="29"/>
      <c r="E57" s="29"/>
      <c r="F57" s="29"/>
      <c r="G57" s="29"/>
    </row>
  </sheetData>
  <mergeCells count="7">
    <mergeCell ref="A46:G46"/>
    <mergeCell ref="A1:G1"/>
    <mergeCell ref="A2:G2"/>
    <mergeCell ref="A3:G3"/>
    <mergeCell ref="A5:A6"/>
    <mergeCell ref="B5:F5"/>
    <mergeCell ref="G5:G6"/>
  </mergeCells>
  <printOptions horizontalCentered="1"/>
  <pageMargins left="0.23622047244094491" right="0.23622047244094491" top="0.82677165354330717" bottom="0.47244094488188981" header="0.23622047244094491" footer="0.15748031496062992"/>
  <pageSetup scale="72"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rowBreaks count="1" manualBreakCount="1">
    <brk id="3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Programas y Proy de Inversion</vt:lpstr>
      <vt:lpstr>'Programas y Proy de Inversion'!Área_de_impresión</vt:lpstr>
      <vt:lpstr>'Programas y Proy de Inversion'!Print_Titles</vt:lpstr>
      <vt:lpstr>'Programas y Proy de Inversion'!Títulos_a_imprimir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2023-04-26T22:24:35Z</dcterms:created>
  <dcterms:modified xsi:type="dcterms:W3CDTF">2023-04-26T23:00:51Z</dcterms:modified>
</cp:coreProperties>
</file>