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EXCEL 2023\DEUDA Y CUENTA PUBLICA\C.P. MARGARITA NEREYDA\ESTADOS FINANCIEROS 2023\PRIMER TRIMESTRE\INF PARA PUBLICAR\PRSUPUESTAL\"/>
    </mc:Choice>
  </mc:AlternateContent>
  <bookViews>
    <workbookView xWindow="0" yWindow="0" windowWidth="19200" windowHeight="8472"/>
  </bookViews>
  <sheets>
    <sheet name="intereses de la deuda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'intereses de la deuda 2023'!$A$1:$C$41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25" i="1"/>
  <c r="B23" i="1"/>
  <c r="B32" i="1" s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3" i="1" s="1"/>
  <c r="C32" i="1" s="1"/>
</calcChain>
</file>

<file path=xl/sharedStrings.xml><?xml version="1.0" encoding="utf-8"?>
<sst xmlns="http://schemas.openxmlformats.org/spreadsheetml/2006/main" count="31" uniqueCount="31">
  <si>
    <t>Intereses de la Deuda</t>
  </si>
  <si>
    <t>Del 1  de Enero al 31 de Marzo de 2023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</si>
  <si>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</si>
  <si>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</si>
  <si>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</si>
  <si>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</si>
  <si>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</si>
  <si>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</si>
  <si>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</si>
  <si>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</si>
  <si>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</si>
  <si>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</si>
  <si>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</si>
  <si>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</si>
  <si>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</si>
  <si>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</si>
  <si>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</si>
  <si>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</si>
  <si>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</si>
  <si>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</si>
  <si>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</si>
  <si>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</si>
  <si>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</si>
  <si>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Total de Intereses ,Costo Financiero y Gastos de Deuda a Laego Plazo</t>
  </si>
  <si>
    <t>Intereses Corto Plazo</t>
  </si>
  <si>
    <t>Crédito 1'000 MDP  Santander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</si>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</sst>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11"/>
      <color theme="1"/>
      <name val="Encode Sans Expanded SemiBold"/>
    </font>
    <font>
      <b/>
      <sz val="7"/>
      <name val="Encode Sans Expanded SemiBold"/>
    </font>
    <font>
      <b/>
      <sz val="9"/>
      <name val="Encode Sans Expanded SemiBold"/>
    </font>
    <font>
      <b/>
      <sz val="10"/>
      <color theme="0"/>
      <name val="Encode Sans"/>
    </font>
    <font>
      <sz val="10"/>
      <color theme="0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sz val="8"/>
      <color theme="1"/>
      <name val="Helvetica"/>
      <family val="2"/>
    </font>
    <font>
      <sz val="8"/>
      <name val="Helvetica"/>
      <family val="2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53">
    <xf numFmtId="0" fontId="0" fillId="0" borderId="0" xfId="0"/>
    <xf numFmtId="0" fontId="3" fillId="0" borderId="0" xfId="0" applyFont="1"/>
    <xf numFmtId="0" fontId="5" fillId="2" borderId="1" xfId="0" applyNumberFormat="1" applyFont="1" applyFill="1" applyBorder="1" applyAlignment="1" applyProtection="1">
      <protection locked="0"/>
    </xf>
    <xf numFmtId="165" fontId="6" fillId="3" borderId="2" xfId="1" applyNumberFormat="1" applyFont="1" applyFill="1" applyBorder="1" applyAlignment="1" applyProtection="1"/>
    <xf numFmtId="165" fontId="6" fillId="3" borderId="2" xfId="1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1" fillId="0" borderId="0" xfId="0" applyFont="1"/>
    <xf numFmtId="0" fontId="9" fillId="0" borderId="2" xfId="0" applyFont="1" applyBorder="1" applyAlignment="1" applyProtection="1">
      <alignment horizontal="left"/>
      <protection locked="0"/>
    </xf>
    <xf numFmtId="3" fontId="9" fillId="0" borderId="7" xfId="0" applyNumberFormat="1" applyFont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3" fontId="9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4" borderId="0" xfId="0" applyFont="1" applyFill="1"/>
    <xf numFmtId="0" fontId="10" fillId="5" borderId="2" xfId="0" applyFont="1" applyFill="1" applyBorder="1" applyAlignment="1">
      <alignment horizontal="left" vertical="center"/>
    </xf>
    <xf numFmtId="3" fontId="10" fillId="5" borderId="7" xfId="0" applyNumberFormat="1" applyFont="1" applyFill="1" applyBorder="1" applyAlignment="1">
      <alignment horizontal="right" vertical="center"/>
    </xf>
    <xf numFmtId="165" fontId="8" fillId="2" borderId="2" xfId="1" applyNumberFormat="1" applyFont="1" applyFill="1" applyBorder="1" applyAlignment="1" applyProtection="1">
      <alignment vertical="center"/>
    </xf>
    <xf numFmtId="165" fontId="8" fillId="2" borderId="5" xfId="1" applyNumberFormat="1" applyFont="1" applyFill="1" applyBorder="1" applyAlignment="1" applyProtection="1">
      <alignment vertical="center"/>
    </xf>
    <xf numFmtId="165" fontId="8" fillId="2" borderId="6" xfId="1" applyNumberFormat="1" applyFont="1" applyFill="1" applyBorder="1" applyAlignment="1" applyProtection="1">
      <alignment vertical="center"/>
    </xf>
    <xf numFmtId="0" fontId="11" fillId="0" borderId="0" xfId="0" applyFont="1"/>
    <xf numFmtId="3" fontId="12" fillId="5" borderId="7" xfId="0" applyNumberFormat="1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/>
    <xf numFmtId="165" fontId="13" fillId="3" borderId="2" xfId="1" applyNumberFormat="1" applyFont="1" applyFill="1" applyBorder="1" applyAlignment="1" applyProtection="1">
      <alignment vertical="center"/>
    </xf>
    <xf numFmtId="165" fontId="13" fillId="3" borderId="2" xfId="1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9" fillId="0" borderId="7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8" fillId="6" borderId="7" xfId="0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/>
    <xf numFmtId="0" fontId="21" fillId="0" borderId="0" xfId="0" applyFont="1" applyFill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165" fontId="6" fillId="3" borderId="3" xfId="1" applyNumberFormat="1" applyFont="1" applyFill="1" applyBorder="1" applyAlignment="1" applyProtection="1">
      <alignment horizontal="center" vertical="top"/>
    </xf>
    <xf numFmtId="165" fontId="6" fillId="3" borderId="4" xfId="1" applyNumberFormat="1" applyFont="1" applyFill="1" applyBorder="1" applyAlignment="1" applyProtection="1">
      <alignment horizontal="center" vertical="top"/>
    </xf>
    <xf numFmtId="165" fontId="8" fillId="2" borderId="2" xfId="1" applyNumberFormat="1" applyFont="1" applyFill="1" applyBorder="1" applyAlignment="1" applyProtection="1">
      <alignment horizontal="left" vertical="center"/>
    </xf>
    <xf numFmtId="165" fontId="8" fillId="2" borderId="5" xfId="1" applyNumberFormat="1" applyFont="1" applyFill="1" applyBorder="1" applyAlignment="1" applyProtection="1">
      <alignment horizontal="left" vertical="center"/>
    </xf>
    <xf numFmtId="165" fontId="8" fillId="2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2110738</xdr:colOff>
      <xdr:row>2</xdr:row>
      <xdr:rowOff>53250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85725"/>
          <a:ext cx="1958338" cy="71682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0</xdr:row>
      <xdr:rowOff>104775</xdr:rowOff>
    </xdr:from>
    <xdr:to>
      <xdr:col>2</xdr:col>
      <xdr:colOff>983658</xdr:colOff>
      <xdr:row>2</xdr:row>
      <xdr:rowOff>216300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0425" y="104775"/>
          <a:ext cx="783633" cy="86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C00000"/>
  </sheetPr>
  <dimension ref="A1:AA46"/>
  <sheetViews>
    <sheetView showGridLines="0" tabSelected="1" zoomScaleNormal="100" workbookViewId="0">
      <selection activeCell="E23" sqref="E23"/>
    </sheetView>
  </sheetViews>
  <sheetFormatPr baseColWidth="10" defaultColWidth="11.44140625" defaultRowHeight="14.4" x14ac:dyDescent="0.3"/>
  <cols>
    <col min="1" max="1" width="84.77734375" style="7" customWidth="1"/>
    <col min="2" max="2" width="33.77734375" style="7" customWidth="1"/>
    <col min="3" max="3" width="30.5546875" style="7" customWidth="1"/>
    <col min="4" max="16384" width="11.44140625" style="7"/>
  </cols>
  <sheetData>
    <row r="1" spans="1:3" s="1" customFormat="1" ht="28.5" customHeight="1" x14ac:dyDescent="0.65">
      <c r="A1" s="46" t="s">
        <v>0</v>
      </c>
      <c r="B1" s="46"/>
      <c r="C1" s="46"/>
    </row>
    <row r="2" spans="1:3" s="1" customFormat="1" ht="30.75" customHeight="1" x14ac:dyDescent="0.65">
      <c r="A2" s="46" t="s">
        <v>1</v>
      </c>
      <c r="B2" s="46"/>
      <c r="C2" s="46"/>
    </row>
    <row r="3" spans="1:3" s="1" customFormat="1" ht="19.5" customHeight="1" x14ac:dyDescent="0.65">
      <c r="A3" s="47" t="s">
        <v>2</v>
      </c>
      <c r="B3" s="47"/>
      <c r="C3" s="47"/>
    </row>
    <row r="4" spans="1:3" s="1" customFormat="1" ht="5.25" customHeight="1" x14ac:dyDescent="0.65">
      <c r="A4" s="2"/>
      <c r="B4" s="2"/>
      <c r="C4" s="2"/>
    </row>
    <row r="5" spans="1:3" s="5" customFormat="1" ht="21" customHeight="1" x14ac:dyDescent="0.55000000000000004">
      <c r="A5" s="3" t="s">
        <v>3</v>
      </c>
      <c r="B5" s="4" t="s">
        <v>4</v>
      </c>
      <c r="C5" s="4" t="s">
        <v>5</v>
      </c>
    </row>
    <row r="6" spans="1:3" s="6" customFormat="1" ht="15.75" customHeight="1" x14ac:dyDescent="0.3">
      <c r="A6" s="48" t="s">
        <v>6</v>
      </c>
      <c r="B6" s="49"/>
      <c r="C6" s="49"/>
    </row>
    <row r="7" spans="1:3" ht="15.75" customHeight="1" x14ac:dyDescent="0.3">
      <c r="A7" s="50" t="s">
        <v>7</v>
      </c>
      <c r="B7" s="51"/>
      <c r="C7" s="52"/>
    </row>
    <row r="8" spans="1:3" x14ac:dyDescent="0.3">
      <c r="A8" s="8" t="s">
        <v>8</v>
      </c>
      <c r="B8" s="9">
        <v>10815831</v>
      </c>
      <c r="C8" s="9">
        <f t="shared" ref="C8:C22" si="0">SUM(B8)</f>
        <v>10815831</v>
      </c>
    </row>
    <row r="9" spans="1:3" x14ac:dyDescent="0.3">
      <c r="A9" s="8" t="s">
        <v>9</v>
      </c>
      <c r="B9" s="9">
        <v>3472013</v>
      </c>
      <c r="C9" s="9">
        <f t="shared" si="0"/>
        <v>3472013</v>
      </c>
    </row>
    <row r="10" spans="1:3" x14ac:dyDescent="0.3">
      <c r="A10" s="8" t="s">
        <v>10</v>
      </c>
      <c r="B10" s="9">
        <v>4010863</v>
      </c>
      <c r="C10" s="9">
        <f t="shared" si="0"/>
        <v>4010863</v>
      </c>
    </row>
    <row r="11" spans="1:3" x14ac:dyDescent="0.3">
      <c r="A11" s="8" t="s">
        <v>11</v>
      </c>
      <c r="B11" s="9">
        <v>633645</v>
      </c>
      <c r="C11" s="9">
        <f t="shared" si="0"/>
        <v>633645</v>
      </c>
    </row>
    <row r="12" spans="1:3" x14ac:dyDescent="0.3">
      <c r="A12" s="8" t="s">
        <v>12</v>
      </c>
      <c r="B12" s="9">
        <v>624033</v>
      </c>
      <c r="C12" s="9">
        <f>B12</f>
        <v>624033</v>
      </c>
    </row>
    <row r="13" spans="1:3" x14ac:dyDescent="0.3">
      <c r="A13" s="8" t="s">
        <v>13</v>
      </c>
      <c r="B13" s="9">
        <v>27928756</v>
      </c>
      <c r="C13" s="9">
        <f t="shared" si="0"/>
        <v>27928756</v>
      </c>
    </row>
    <row r="14" spans="1:3" x14ac:dyDescent="0.3">
      <c r="A14" s="8" t="s">
        <v>14</v>
      </c>
      <c r="B14" s="9">
        <v>21865111</v>
      </c>
      <c r="C14" s="9">
        <f t="shared" si="0"/>
        <v>21865111</v>
      </c>
    </row>
    <row r="15" spans="1:3" x14ac:dyDescent="0.3">
      <c r="A15" s="8" t="s">
        <v>15</v>
      </c>
      <c r="B15" s="9">
        <v>80102198</v>
      </c>
      <c r="C15" s="9">
        <f t="shared" si="0"/>
        <v>80102198</v>
      </c>
    </row>
    <row r="16" spans="1:3" x14ac:dyDescent="0.3">
      <c r="A16" s="8" t="s">
        <v>16</v>
      </c>
      <c r="B16" s="9">
        <v>44937584</v>
      </c>
      <c r="C16" s="9">
        <f t="shared" si="0"/>
        <v>44937584</v>
      </c>
    </row>
    <row r="17" spans="1:27" x14ac:dyDescent="0.3">
      <c r="A17" s="8" t="s">
        <v>17</v>
      </c>
      <c r="B17" s="9">
        <v>27122185</v>
      </c>
      <c r="C17" s="9">
        <f t="shared" si="0"/>
        <v>27122185</v>
      </c>
    </row>
    <row r="18" spans="1:27" x14ac:dyDescent="0.3">
      <c r="A18" s="8" t="s">
        <v>18</v>
      </c>
      <c r="B18" s="9">
        <v>13331409</v>
      </c>
      <c r="C18" s="9">
        <f t="shared" si="0"/>
        <v>13331409</v>
      </c>
    </row>
    <row r="19" spans="1:27" x14ac:dyDescent="0.3">
      <c r="A19" s="8" t="s">
        <v>19</v>
      </c>
      <c r="B19" s="9">
        <v>22857343</v>
      </c>
      <c r="C19" s="9">
        <f t="shared" si="0"/>
        <v>22857343</v>
      </c>
    </row>
    <row r="20" spans="1:27" x14ac:dyDescent="0.3">
      <c r="A20" s="8" t="s">
        <v>20</v>
      </c>
      <c r="B20" s="9">
        <v>27058421</v>
      </c>
      <c r="C20" s="9">
        <f t="shared" si="0"/>
        <v>27058421</v>
      </c>
    </row>
    <row r="21" spans="1:27" x14ac:dyDescent="0.3">
      <c r="A21" s="8" t="s">
        <v>21</v>
      </c>
      <c r="B21" s="9">
        <v>26954793</v>
      </c>
      <c r="C21" s="9">
        <f t="shared" si="0"/>
        <v>26954793</v>
      </c>
    </row>
    <row r="22" spans="1:27" s="13" customFormat="1" x14ac:dyDescent="0.3">
      <c r="A22" s="10" t="s">
        <v>22</v>
      </c>
      <c r="B22" s="11">
        <v>26553710</v>
      </c>
      <c r="C22" s="11">
        <f t="shared" si="0"/>
        <v>26553710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3">
      <c r="A23" s="14" t="s">
        <v>23</v>
      </c>
      <c r="B23" s="15">
        <f>SUM(B8:B22)</f>
        <v>338267895</v>
      </c>
      <c r="C23" s="15">
        <f>SUM(C8:C22)</f>
        <v>338267895</v>
      </c>
    </row>
    <row r="24" spans="1:27" s="19" customFormat="1" ht="16.5" customHeight="1" x14ac:dyDescent="0.3">
      <c r="A24" s="16" t="s">
        <v>24</v>
      </c>
      <c r="B24" s="17"/>
      <c r="C24" s="18"/>
    </row>
    <row r="25" spans="1:27" x14ac:dyDescent="0.3">
      <c r="A25" s="10" t="s">
        <v>25</v>
      </c>
      <c r="B25" s="9">
        <v>27934047</v>
      </c>
      <c r="C25" s="11">
        <f t="shared" ref="C25" si="1">SUM(B25)</f>
        <v>27934047</v>
      </c>
    </row>
    <row r="26" spans="1:27" x14ac:dyDescent="0.3">
      <c r="A26" s="14" t="s">
        <v>26</v>
      </c>
      <c r="B26" s="20">
        <f>SUM(B25:B25)</f>
        <v>27934047</v>
      </c>
      <c r="C26" s="20">
        <f>SUM(C25:C25)</f>
        <v>27934047</v>
      </c>
    </row>
    <row r="27" spans="1:27" s="23" customFormat="1" ht="7.5" customHeight="1" x14ac:dyDescent="0.3">
      <c r="A27" s="21"/>
      <c r="B27" s="22"/>
      <c r="C27" s="22"/>
    </row>
    <row r="28" spans="1:27" s="26" customFormat="1" ht="15.75" customHeight="1" x14ac:dyDescent="0.3">
      <c r="A28" s="24" t="s">
        <v>27</v>
      </c>
      <c r="B28" s="25"/>
      <c r="C28" s="25"/>
    </row>
    <row r="29" spans="1:27" ht="10.5" customHeight="1" x14ac:dyDescent="0.3">
      <c r="A29" s="27"/>
      <c r="B29" s="9"/>
      <c r="C29" s="9"/>
    </row>
    <row r="30" spans="1:27" ht="12.75" customHeight="1" x14ac:dyDescent="0.3">
      <c r="A30" s="28" t="s">
        <v>28</v>
      </c>
      <c r="B30" s="29">
        <v>0</v>
      </c>
      <c r="C30" s="29">
        <v>0</v>
      </c>
    </row>
    <row r="31" spans="1:27" ht="9.75" customHeight="1" x14ac:dyDescent="0.3">
      <c r="A31" s="30"/>
      <c r="B31" s="31"/>
      <c r="C31" s="31"/>
    </row>
    <row r="32" spans="1:27" ht="20.25" customHeight="1" x14ac:dyDescent="0.3">
      <c r="A32" s="32" t="s">
        <v>29</v>
      </c>
      <c r="B32" s="33">
        <f>SUM(B23+B26)</f>
        <v>366201942</v>
      </c>
      <c r="C32" s="33">
        <f>SUM(C23+C26)</f>
        <v>366201942</v>
      </c>
      <c r="D32" s="34"/>
    </row>
    <row r="33" spans="1:3" s="38" customFormat="1" ht="15" x14ac:dyDescent="0.3">
      <c r="A33" s="35" t="s">
        <v>30</v>
      </c>
      <c r="B33" s="36"/>
      <c r="C33" s="37"/>
    </row>
    <row r="34" spans="1:3" s="40" customFormat="1" ht="18" customHeight="1" x14ac:dyDescent="0.3">
      <c r="A34" s="39"/>
      <c r="B34" s="36"/>
    </row>
    <row r="35" spans="1:3" s="40" customFormat="1" ht="18" customHeight="1" x14ac:dyDescent="0.3">
      <c r="A35" s="39"/>
      <c r="B35" s="36"/>
    </row>
    <row r="36" spans="1:3" s="40" customFormat="1" ht="18" customHeight="1" x14ac:dyDescent="0.3">
      <c r="A36" s="39"/>
      <c r="B36" s="36"/>
    </row>
    <row r="37" spans="1:3" s="40" customFormat="1" ht="18" customHeight="1" x14ac:dyDescent="0.3">
      <c r="A37" s="39"/>
      <c r="B37" s="36"/>
    </row>
    <row r="38" spans="1:3" s="40" customFormat="1" ht="18" customHeight="1" x14ac:dyDescent="0.3">
      <c r="A38" s="39"/>
      <c r="B38" s="36"/>
    </row>
    <row r="39" spans="1:3" s="40" customFormat="1" ht="18" customHeight="1" x14ac:dyDescent="0.3">
      <c r="A39" s="39"/>
      <c r="B39" s="36"/>
    </row>
    <row r="40" spans="1:3" s="40" customFormat="1" x14ac:dyDescent="0.2">
      <c r="A40" s="41"/>
      <c r="B40" s="42"/>
      <c r="C40" s="41"/>
    </row>
    <row r="41" spans="1:3" s="45" customFormat="1" ht="23.25" customHeight="1" x14ac:dyDescent="0.25">
      <c r="A41" s="43"/>
      <c r="B41" s="44"/>
      <c r="C41" s="43"/>
    </row>
    <row r="46" spans="1:3" x14ac:dyDescent="0.3">
      <c r="B46" s="34"/>
    </row>
  </sheetData>
  <mergeCells count="5">
    <mergeCell ref="A1:C1"/>
    <mergeCell ref="A2:C2"/>
    <mergeCell ref="A3:C3"/>
    <mergeCell ref="A6:C6"/>
    <mergeCell ref="A7:C7"/>
  </mergeCells>
  <printOptions horizontalCentered="1"/>
  <pageMargins left="0.70866141732283472" right="0.70866141732283472" top="1" bottom="0.57999999999999996" header="0.42" footer="0.26"/>
  <pageSetup scale="68" orientation="landscape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2023</vt:lpstr>
      <vt:lpstr>'intereses de la deuda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Marcelina Flores Torres</cp:lastModifiedBy>
  <dcterms:created xsi:type="dcterms:W3CDTF">2023-04-26T22:24:31Z</dcterms:created>
  <dcterms:modified xsi:type="dcterms:W3CDTF">2023-04-26T23:52:59Z</dcterms:modified>
</cp:coreProperties>
</file>