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XCEL 2023\DEUDA Y CUENTA PUBLICA\C.P. MARGARITA NEREYDA\ESTADOS FINANCIEROS 2023\PRIMER TRIMESTRE\INF PARA PUBLICAR\PRSUPUESTAL\"/>
    </mc:Choice>
  </mc:AlternateContent>
  <bookViews>
    <workbookView xWindow="0" yWindow="0" windowWidth="19200" windowHeight="8472"/>
  </bookViews>
  <sheets>
    <sheet name="Clasificacion Funcional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'Clasificacion Funcional '!$A$1:$G$54</definedName>
    <definedName name="AS">#REF!</definedName>
    <definedName name="ASASA">#REF!</definedName>
    <definedName name="_xlnm.Database">#REF!</definedName>
    <definedName name="clas">#REF!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Area" localSheetId="0">'Clasificacion Funcional '!$A$1:$G$46</definedName>
    <definedName name="Print_Titles" localSheetId="0">'Clasificacion Funcional '!$1:$8</definedName>
    <definedName name="q">#REF!</definedName>
    <definedName name="Recuperado">#REF!</definedName>
    <definedName name="T">#REF!</definedName>
    <definedName name="_xlnm.Print_Titles" localSheetId="0">'Clasificacion Funcional '!$1:$8</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Area" localSheetId="0" hidden="1">'Clasificacion Funcional '!$A$1:$G$46</definedName>
    <definedName name="Z_65B94904_9918_453B_8D4A_5E3642501900_.wvu.PrintTitles" localSheetId="0" hidden="1">'Clasificacion Funcional '!$1:$8</definedName>
    <definedName name="Z_6C3CDF40_0DC3_41F2_A664_8DBE6D169CDC_.wvu.PrintArea" localSheetId="0" hidden="1">'Clasificacion Funcional '!$A$1:$G$46</definedName>
    <definedName name="Z_6C3CDF40_0DC3_41F2_A664_8DBE6D169CDC_.wvu.PrintTitles" localSheetId="0" hidden="1">'Clasificacion Funcional '!$1:$8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C43" i="1"/>
  <c r="G42" i="1"/>
  <c r="C42" i="1"/>
  <c r="G41" i="1"/>
  <c r="C41" i="1"/>
  <c r="C39" i="1" s="1"/>
  <c r="G40" i="1"/>
  <c r="C40" i="1"/>
  <c r="G39" i="1"/>
  <c r="F39" i="1"/>
  <c r="F45" i="1" s="1"/>
  <c r="E39" i="1"/>
  <c r="E45" i="1" s="1"/>
  <c r="D39" i="1"/>
  <c r="B39" i="1"/>
  <c r="B45" i="1" s="1"/>
  <c r="G37" i="1"/>
  <c r="C37" i="1"/>
  <c r="G36" i="1"/>
  <c r="C36" i="1"/>
  <c r="G35" i="1"/>
  <c r="C35" i="1"/>
  <c r="G34" i="1"/>
  <c r="C34" i="1"/>
  <c r="G33" i="1"/>
  <c r="C33" i="1"/>
  <c r="G32" i="1"/>
  <c r="C32" i="1"/>
  <c r="G31" i="1"/>
  <c r="C31" i="1"/>
  <c r="G30" i="1"/>
  <c r="C30" i="1"/>
  <c r="C28" i="1" s="1"/>
  <c r="G29" i="1"/>
  <c r="C29" i="1"/>
  <c r="G28" i="1"/>
  <c r="F28" i="1"/>
  <c r="E28" i="1"/>
  <c r="D28" i="1"/>
  <c r="B28" i="1"/>
  <c r="G27" i="1"/>
  <c r="C27" i="1"/>
  <c r="G26" i="1"/>
  <c r="C26" i="1"/>
  <c r="G25" i="1"/>
  <c r="C25" i="1"/>
  <c r="G24" i="1"/>
  <c r="C24" i="1"/>
  <c r="G23" i="1"/>
  <c r="C23" i="1"/>
  <c r="G22" i="1"/>
  <c r="C22" i="1"/>
  <c r="C20" i="1" s="1"/>
  <c r="G21" i="1"/>
  <c r="C21" i="1"/>
  <c r="G20" i="1"/>
  <c r="F20" i="1"/>
  <c r="E20" i="1"/>
  <c r="D20" i="1"/>
  <c r="B20" i="1"/>
  <c r="G18" i="1"/>
  <c r="C18" i="1"/>
  <c r="G17" i="1"/>
  <c r="C17" i="1"/>
  <c r="G16" i="1"/>
  <c r="C16" i="1"/>
  <c r="G15" i="1"/>
  <c r="C15" i="1"/>
  <c r="G14" i="1"/>
  <c r="C14" i="1"/>
  <c r="G13" i="1"/>
  <c r="C13" i="1"/>
  <c r="G12" i="1"/>
  <c r="C12" i="1"/>
  <c r="G11" i="1"/>
  <c r="G10" i="1" s="1"/>
  <c r="C11" i="1"/>
  <c r="C10" i="1" s="1"/>
  <c r="F10" i="1"/>
  <c r="E10" i="1"/>
  <c r="D10" i="1"/>
  <c r="D45" i="1" s="1"/>
  <c r="B10" i="1"/>
  <c r="C45" i="1" l="1"/>
  <c r="G45" i="1"/>
</calcChain>
</file>

<file path=xl/sharedStrings.xml><?xml version="1.0" encoding="utf-8"?>
<sst xmlns="http://schemas.openxmlformats.org/spreadsheetml/2006/main" count="47" uniqueCount="47">
  <si>
    <t>Estado Analítico del Ejercicio del Presupuesto de Egresos</t>
  </si>
  <si>
    <t>Clasificación Funcional (Finalidad y Función)</t>
  </si>
  <si>
    <t>Del 1 de Enero al 31 de Marzo de 2023</t>
  </si>
  <si>
    <t>(Cifras en Pesos)</t>
  </si>
  <si>
    <t xml:space="preserve">Concepto </t>
  </si>
  <si>
    <t>Egresos</t>
  </si>
  <si>
    <t>Subejercicio</t>
  </si>
  <si>
    <t>Aprobado</t>
  </si>
  <si>
    <t>Ampliaciones/ (Reducciones)</t>
  </si>
  <si>
    <t>Modificado</t>
  </si>
  <si>
    <t>Devengado</t>
  </si>
  <si>
    <t>Pagado</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</si>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</sst>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15" x14ac:knownFonts="1">
    <font>
      <sz val="11"/>
      <color theme="1"/>
      <name val="Calibri"/>
      <family val="2"/>
      <scheme val="minor"/>
    </font>
    <font>
      <sz val="11"/>
      <color theme="1"/>
      <name val="Calibri"/>
      <family val="2"/>
      <scheme val="minor"/>
    </font>
    <font>
      <b/>
      <sz val="10"/>
      <name val="Encode Sans Expanded SemiBold"/>
    </font>
    <font>
      <sz val="11"/>
      <name val="Encode Sans Expanded SemiBold"/>
    </font>
    <font>
      <b/>
      <sz val="7"/>
      <name val="Encode Sans Expanded SemiBold"/>
    </font>
    <font>
      <b/>
      <sz val="11"/>
      <color theme="0"/>
      <name val="Arial"/>
      <family val="2"/>
    </font>
    <font>
      <b/>
      <sz val="9"/>
      <color theme="0"/>
      <name val="Encode Sans"/>
    </font>
    <font>
      <sz val="9"/>
      <color theme="0"/>
      <name val="Helvetica"/>
      <family val="2"/>
    </font>
    <font>
      <sz val="11"/>
      <color theme="1"/>
      <name val="DINPro-Regular"/>
      <family val="3"/>
    </font>
    <font>
      <sz val="11"/>
      <color theme="1"/>
      <name val="Helvetica"/>
      <family val="2"/>
    </font>
    <font>
      <b/>
      <sz val="10"/>
      <color theme="1"/>
      <name val="Calibri"/>
      <family val="2"/>
      <scheme val="minor"/>
    </font>
    <font>
      <sz val="10"/>
      <color theme="1"/>
      <name val="Calibri"/>
      <family val="2"/>
      <scheme val="minor"/>
    </font>
    <font>
      <sz val="8"/>
      <name val="Calibri"/>
      <family val="2"/>
      <scheme val="minor"/>
    </font>
    <font>
      <sz val="8"/>
      <color theme="1"/>
      <name val="Calibri"/>
      <family val="2"/>
      <scheme val="minor"/>
    </font>
    <font>
      <sz val="9"/>
      <color theme="1"/>
      <name val="DINPro-Regular"/>
      <family val="3"/>
    </font>
  </fonts>
  <fills count="5">
    <fill>
      <patternFill patternType="none"/>
    </fill>
    <fill>
      <patternFill patternType="gray125"/>
    </fill>
    <fill>
      <patternFill patternType="solid">
        <fgColor rgb="FFAB003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3" fillId="0" borderId="0" xfId="0" applyFont="1" applyBorder="1"/>
    <xf numFmtId="165" fontId="5" fillId="0" borderId="0" xfId="1" applyNumberFormat="1" applyFont="1" applyFill="1" applyBorder="1" applyAlignment="1" applyProtection="1">
      <alignment horizontal="center" vertical="center"/>
    </xf>
    <xf numFmtId="0" fontId="0" fillId="0" borderId="0" xfId="0" applyFill="1"/>
    <xf numFmtId="0" fontId="7" fillId="0" borderId="0" xfId="0" applyFont="1"/>
    <xf numFmtId="37" fontId="6" fillId="2" borderId="7" xfId="1" applyNumberFormat="1" applyFont="1" applyFill="1" applyBorder="1" applyAlignment="1" applyProtection="1">
      <alignment horizontal="center" vertical="center"/>
    </xf>
    <xf numFmtId="37" fontId="6" fillId="2" borderId="7" xfId="1" applyNumberFormat="1" applyFont="1" applyFill="1" applyBorder="1" applyAlignment="1" applyProtection="1">
      <alignment horizontal="center" wrapText="1"/>
    </xf>
    <xf numFmtId="37" fontId="6" fillId="2" borderId="8" xfId="1" applyNumberFormat="1" applyFont="1" applyFill="1" applyBorder="1" applyAlignment="1" applyProtection="1">
      <alignment horizontal="center" vertical="center"/>
    </xf>
    <xf numFmtId="0" fontId="8" fillId="0" borderId="10" xfId="0" applyFont="1" applyBorder="1"/>
    <xf numFmtId="0" fontId="8" fillId="0" borderId="0" xfId="0" applyFont="1" applyBorder="1"/>
    <xf numFmtId="0" fontId="8" fillId="0" borderId="11" xfId="0" applyFont="1" applyBorder="1"/>
    <xf numFmtId="0" fontId="9" fillId="0" borderId="0" xfId="0" applyFont="1"/>
    <xf numFmtId="0" fontId="10" fillId="3" borderId="5" xfId="0" applyFont="1" applyFill="1" applyBorder="1" applyAlignment="1">
      <alignment vertical="center" wrapText="1"/>
    </xf>
    <xf numFmtId="3" fontId="10" fillId="0" borderId="5" xfId="0" applyNumberFormat="1" applyFont="1" applyBorder="1" applyAlignment="1">
      <alignment vertical="center"/>
    </xf>
    <xf numFmtId="0" fontId="11" fillId="0" borderId="0" xfId="0" applyFont="1" applyBorder="1" applyAlignment="1">
      <alignment vertical="center"/>
    </xf>
    <xf numFmtId="0" fontId="11" fillId="3" borderId="12" xfId="0" applyFont="1" applyFill="1" applyBorder="1" applyAlignment="1">
      <alignment horizontal="left" vertical="center" indent="1"/>
    </xf>
    <xf numFmtId="3" fontId="11" fillId="0" borderId="12" xfId="1" applyNumberFormat="1" applyFont="1" applyBorder="1" applyAlignment="1">
      <alignment vertical="center"/>
    </xf>
    <xf numFmtId="3" fontId="11" fillId="0" borderId="12" xfId="0" applyNumberFormat="1" applyFont="1" applyBorder="1" applyAlignment="1">
      <alignment vertical="center"/>
    </xf>
    <xf numFmtId="0" fontId="11" fillId="3" borderId="12" xfId="0" applyFont="1" applyFill="1" applyBorder="1" applyAlignment="1">
      <alignment horizontal="left" vertical="center"/>
    </xf>
    <xf numFmtId="0" fontId="10" fillId="3" borderId="12" xfId="0" applyFont="1" applyFill="1" applyBorder="1" applyAlignment="1">
      <alignment horizontal="left" vertical="center" wrapText="1"/>
    </xf>
    <xf numFmtId="3" fontId="10" fillId="0" borderId="12" xfId="0" applyNumberFormat="1" applyFont="1" applyBorder="1" applyAlignment="1">
      <alignment vertical="center"/>
    </xf>
    <xf numFmtId="0" fontId="11" fillId="3" borderId="9" xfId="0" applyFont="1" applyFill="1" applyBorder="1" applyAlignment="1">
      <alignment horizontal="left" vertical="center" indent="1"/>
    </xf>
    <xf numFmtId="3" fontId="11" fillId="0" borderId="9" xfId="1" applyNumberFormat="1" applyFont="1" applyBorder="1" applyAlignment="1">
      <alignment vertical="center"/>
    </xf>
    <xf numFmtId="3" fontId="11" fillId="0" borderId="9" xfId="0" applyNumberFormat="1" applyFont="1" applyBorder="1" applyAlignment="1">
      <alignment vertical="center"/>
    </xf>
    <xf numFmtId="0" fontId="11" fillId="3" borderId="12" xfId="0" applyFont="1" applyFill="1" applyBorder="1" applyAlignment="1">
      <alignment horizontal="left" vertical="center" wrapText="1" indent="2"/>
    </xf>
    <xf numFmtId="0" fontId="11" fillId="3" borderId="12" xfId="0" applyFont="1" applyFill="1" applyBorder="1" applyAlignment="1">
      <alignment horizontal="left" vertical="center" indent="2"/>
    </xf>
    <xf numFmtId="0" fontId="11" fillId="0" borderId="12" xfId="0" applyFont="1" applyBorder="1"/>
    <xf numFmtId="3" fontId="11" fillId="0" borderId="12" xfId="0" applyNumberFormat="1" applyFont="1" applyBorder="1"/>
    <xf numFmtId="0" fontId="11" fillId="0" borderId="0" xfId="0" applyFont="1"/>
    <xf numFmtId="0" fontId="10" fillId="4" borderId="7" xfId="0" applyFont="1" applyFill="1" applyBorder="1" applyAlignment="1">
      <alignment horizontal="center" vertical="center"/>
    </xf>
    <xf numFmtId="3" fontId="10" fillId="4" borderId="7" xfId="1" applyNumberFormat="1" applyFont="1" applyFill="1" applyBorder="1" applyAlignment="1">
      <alignment vertical="center"/>
    </xf>
    <xf numFmtId="0" fontId="10" fillId="0" borderId="0" xfId="0" applyFont="1" applyFill="1" applyBorder="1"/>
    <xf numFmtId="0" fontId="12" fillId="3" borderId="0" xfId="0" applyFont="1" applyFill="1" applyBorder="1" applyAlignment="1">
      <alignment horizontal="left" vertical="top"/>
    </xf>
    <xf numFmtId="0" fontId="0" fillId="0" borderId="0" xfId="0" applyFont="1"/>
    <xf numFmtId="0" fontId="13" fillId="0" borderId="0" xfId="0" applyFont="1" applyFill="1" applyBorder="1" applyAlignment="1" applyProtection="1">
      <alignment vertical="center"/>
    </xf>
    <xf numFmtId="3" fontId="0" fillId="0" borderId="0" xfId="0" applyNumberFormat="1" applyFont="1"/>
    <xf numFmtId="0" fontId="14" fillId="0" borderId="0" xfId="0" applyFont="1"/>
    <xf numFmtId="3" fontId="8" fillId="0" borderId="0" xfId="0" applyNumberFormat="1" applyFont="1"/>
    <xf numFmtId="3" fontId="0" fillId="0" borderId="0" xfId="0" applyNumberFormat="1"/>
    <xf numFmtId="0" fontId="13" fillId="0" borderId="0" xfId="0" applyFont="1" applyAlignment="1">
      <alignment horizontal="left" vertical="center" wrapText="1"/>
    </xf>
    <xf numFmtId="165" fontId="2" fillId="0" borderId="0" xfId="1" applyNumberFormat="1" applyFont="1" applyFill="1" applyBorder="1" applyAlignment="1" applyProtection="1">
      <alignment horizontal="center" vertical="center"/>
    </xf>
    <xf numFmtId="165" fontId="4" fillId="0" borderId="0" xfId="1" applyNumberFormat="1" applyFont="1" applyFill="1" applyBorder="1" applyAlignment="1" applyProtection="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37" fontId="6" fillId="2" borderId="2" xfId="1" applyNumberFormat="1" applyFont="1" applyFill="1" applyBorder="1" applyAlignment="1" applyProtection="1">
      <alignment horizontal="center"/>
    </xf>
    <xf numFmtId="37" fontId="6" fillId="2" borderId="3" xfId="1" applyNumberFormat="1" applyFont="1" applyFill="1" applyBorder="1" applyAlignment="1" applyProtection="1">
      <alignment horizontal="center"/>
    </xf>
    <xf numFmtId="37" fontId="6" fillId="2" borderId="4" xfId="1" applyNumberFormat="1" applyFont="1" applyFill="1" applyBorder="1" applyAlignment="1" applyProtection="1">
      <alignment horizontal="center"/>
    </xf>
    <xf numFmtId="37" fontId="6" fillId="2" borderId="5" xfId="1" applyNumberFormat="1" applyFont="1" applyFill="1" applyBorder="1" applyAlignment="1" applyProtection="1">
      <alignment horizontal="center" vertical="center" wrapText="1"/>
    </xf>
    <xf numFmtId="37" fontId="6" fillId="2" borderId="9"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66675</xdr:rowOff>
    </xdr:from>
    <xdr:to>
      <xdr:col>0</xdr:col>
      <xdr:colOff>2234563</xdr:colOff>
      <xdr:row>4</xdr:row>
      <xdr:rowOff>115692</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76225" y="180975"/>
          <a:ext cx="1958338" cy="728467"/>
        </a:xfrm>
        <a:prstGeom prst="rect">
          <a:avLst/>
        </a:prstGeom>
      </xdr:spPr>
    </xdr:pic>
    <xdr:clientData/>
  </xdr:twoCellAnchor>
  <xdr:twoCellAnchor editAs="oneCell">
    <xdr:from>
      <xdr:col>5</xdr:col>
      <xdr:colOff>991659</xdr:colOff>
      <xdr:row>1</xdr:row>
      <xdr:rowOff>7408</xdr:rowOff>
    </xdr:from>
    <xdr:to>
      <xdr:col>6</xdr:col>
      <xdr:colOff>484125</xdr:colOff>
      <xdr:row>4</xdr:row>
      <xdr:rowOff>187725</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907059" y="121708"/>
          <a:ext cx="838666" cy="8597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7030A0"/>
  </sheetPr>
  <dimension ref="A1:H61"/>
  <sheetViews>
    <sheetView showGridLines="0" tabSelected="1" zoomScaleNormal="100" workbookViewId="0">
      <selection activeCell="I65" sqref="I65"/>
    </sheetView>
  </sheetViews>
  <sheetFormatPr baseColWidth="10" defaultRowHeight="14.4" x14ac:dyDescent="0.3"/>
  <cols>
    <col min="1" max="1" width="50.5546875" customWidth="1"/>
    <col min="2" max="7" width="19.21875" customWidth="1"/>
  </cols>
  <sheetData>
    <row r="1" spans="1:7" s="1" customFormat="1" ht="9" customHeight="1" x14ac:dyDescent="0.65">
      <c r="A1" s="40"/>
      <c r="B1" s="40"/>
      <c r="C1" s="40"/>
      <c r="D1" s="40"/>
      <c r="E1" s="40"/>
      <c r="F1" s="40"/>
      <c r="G1" s="40"/>
    </row>
    <row r="2" spans="1:7" s="1" customFormat="1" ht="19.5" customHeight="1" x14ac:dyDescent="0.65">
      <c r="A2" s="40" t="s">
        <v>0</v>
      </c>
      <c r="B2" s="40"/>
      <c r="C2" s="40"/>
      <c r="D2" s="40"/>
      <c r="E2" s="40"/>
      <c r="F2" s="40"/>
      <c r="G2" s="40"/>
    </row>
    <row r="3" spans="1:7" s="1" customFormat="1" ht="17.25" customHeight="1" x14ac:dyDescent="0.65">
      <c r="A3" s="40" t="s">
        <v>1</v>
      </c>
      <c r="B3" s="40"/>
      <c r="C3" s="40"/>
      <c r="D3" s="40"/>
      <c r="E3" s="40"/>
      <c r="F3" s="40"/>
      <c r="G3" s="40"/>
    </row>
    <row r="4" spans="1:7" s="1" customFormat="1" ht="17.25" customHeight="1" x14ac:dyDescent="0.65">
      <c r="A4" s="40" t="s">
        <v>2</v>
      </c>
      <c r="B4" s="40"/>
      <c r="C4" s="40"/>
      <c r="D4" s="40"/>
      <c r="E4" s="40"/>
      <c r="F4" s="40"/>
      <c r="G4" s="40"/>
    </row>
    <row r="5" spans="1:7" s="1" customFormat="1" ht="22.05" customHeight="1" x14ac:dyDescent="0.65">
      <c r="A5" s="41" t="s">
        <v>3</v>
      </c>
      <c r="B5" s="41"/>
      <c r="C5" s="41"/>
      <c r="D5" s="41"/>
      <c r="E5" s="41"/>
      <c r="F5" s="41"/>
      <c r="G5" s="41"/>
    </row>
    <row r="6" spans="1:7" s="3" customFormat="1" ht="3.75" customHeight="1" x14ac:dyDescent="0.3">
      <c r="A6" s="2"/>
      <c r="B6" s="2"/>
      <c r="C6" s="2"/>
      <c r="D6" s="2"/>
      <c r="E6" s="2"/>
      <c r="F6" s="2"/>
      <c r="G6" s="2"/>
    </row>
    <row r="7" spans="1:7" s="4" customFormat="1" ht="18.75" customHeight="1" x14ac:dyDescent="0.55000000000000004">
      <c r="A7" s="42" t="s">
        <v>4</v>
      </c>
      <c r="B7" s="44" t="s">
        <v>5</v>
      </c>
      <c r="C7" s="45"/>
      <c r="D7" s="45"/>
      <c r="E7" s="45"/>
      <c r="F7" s="46"/>
      <c r="G7" s="47" t="s">
        <v>6</v>
      </c>
    </row>
    <row r="8" spans="1:7" s="4" customFormat="1" ht="38.4" x14ac:dyDescent="0.55000000000000004">
      <c r="A8" s="43"/>
      <c r="B8" s="5" t="s">
        <v>7</v>
      </c>
      <c r="C8" s="6" t="s">
        <v>8</v>
      </c>
      <c r="D8" s="5" t="s">
        <v>9</v>
      </c>
      <c r="E8" s="5" t="s">
        <v>10</v>
      </c>
      <c r="F8" s="7" t="s">
        <v>11</v>
      </c>
      <c r="G8" s="48"/>
    </row>
    <row r="9" spans="1:7" s="11" customFormat="1" ht="7.5" customHeight="1" x14ac:dyDescent="0.3">
      <c r="A9" s="8"/>
      <c r="B9" s="9"/>
      <c r="C9" s="9"/>
      <c r="D9" s="9"/>
      <c r="E9" s="9"/>
      <c r="F9" s="9"/>
      <c r="G9" s="10"/>
    </row>
    <row r="10" spans="1:7" s="14" customFormat="1" ht="25.05" customHeight="1" x14ac:dyDescent="0.3">
      <c r="A10" s="12" t="s">
        <v>12</v>
      </c>
      <c r="B10" s="13">
        <f t="shared" ref="B10:G10" si="0">SUM(B11:B18)</f>
        <v>13369948326.920006</v>
      </c>
      <c r="C10" s="13">
        <f t="shared" si="0"/>
        <v>891812432.08000481</v>
      </c>
      <c r="D10" s="13">
        <f t="shared" si="0"/>
        <v>14261760759.00001</v>
      </c>
      <c r="E10" s="13">
        <f t="shared" si="0"/>
        <v>2405008281.2700005</v>
      </c>
      <c r="F10" s="13">
        <f t="shared" si="0"/>
        <v>2225352994.0699992</v>
      </c>
      <c r="G10" s="13">
        <f t="shared" si="0"/>
        <v>11856752477.730009</v>
      </c>
    </row>
    <row r="11" spans="1:7" s="14" customFormat="1" ht="25.05" customHeight="1" x14ac:dyDescent="0.3">
      <c r="A11" s="15" t="s">
        <v>13</v>
      </c>
      <c r="B11" s="16">
        <v>346078050.92999989</v>
      </c>
      <c r="C11" s="16">
        <f t="shared" ref="C11:C18" si="1">D11-B11</f>
        <v>3378367.6499999762</v>
      </c>
      <c r="D11" s="16">
        <v>349456418.57999986</v>
      </c>
      <c r="E11" s="16">
        <v>85335457.289999977</v>
      </c>
      <c r="F11" s="16">
        <v>85124402.810000017</v>
      </c>
      <c r="G11" s="17">
        <f t="shared" ref="G11:G18" si="2">D11-E11</f>
        <v>264120961.2899999</v>
      </c>
    </row>
    <row r="12" spans="1:7" s="14" customFormat="1" ht="25.05" customHeight="1" x14ac:dyDescent="0.3">
      <c r="A12" s="15" t="s">
        <v>14</v>
      </c>
      <c r="B12" s="16">
        <v>3181456525.1800003</v>
      </c>
      <c r="C12" s="16">
        <f t="shared" si="1"/>
        <v>33957075.300001621</v>
      </c>
      <c r="D12" s="16">
        <v>3215413600.4800019</v>
      </c>
      <c r="E12" s="16">
        <v>716650154.84000003</v>
      </c>
      <c r="F12" s="16">
        <v>687844455.43999982</v>
      </c>
      <c r="G12" s="17">
        <f t="shared" si="2"/>
        <v>2498763445.6400018</v>
      </c>
    </row>
    <row r="13" spans="1:7" s="14" customFormat="1" ht="25.05" customHeight="1" x14ac:dyDescent="0.3">
      <c r="A13" s="15" t="s">
        <v>15</v>
      </c>
      <c r="B13" s="16">
        <v>1397893220.4300041</v>
      </c>
      <c r="C13" s="16">
        <f t="shared" si="1"/>
        <v>161602095.81000257</v>
      </c>
      <c r="D13" s="16">
        <v>1559495316.2400067</v>
      </c>
      <c r="E13" s="16">
        <v>349385315.99999952</v>
      </c>
      <c r="F13" s="16">
        <v>318140539.09999871</v>
      </c>
      <c r="G13" s="17">
        <f t="shared" si="2"/>
        <v>1210110000.2400072</v>
      </c>
    </row>
    <row r="14" spans="1:7" s="14" customFormat="1" ht="25.05" customHeight="1" x14ac:dyDescent="0.3">
      <c r="A14" s="15" t="s">
        <v>16</v>
      </c>
      <c r="B14" s="17"/>
      <c r="C14" s="16">
        <f t="shared" si="1"/>
        <v>0</v>
      </c>
      <c r="D14" s="16"/>
      <c r="E14" s="17"/>
      <c r="F14" s="17"/>
      <c r="G14" s="17">
        <f t="shared" si="2"/>
        <v>0</v>
      </c>
    </row>
    <row r="15" spans="1:7" s="14" customFormat="1" ht="25.05" customHeight="1" x14ac:dyDescent="0.3">
      <c r="A15" s="15" t="s">
        <v>17</v>
      </c>
      <c r="B15" s="16">
        <v>1305008740.4799998</v>
      </c>
      <c r="C15" s="16">
        <f t="shared" si="1"/>
        <v>354762345.8100009</v>
      </c>
      <c r="D15" s="16">
        <v>1659771086.2900007</v>
      </c>
      <c r="E15" s="16">
        <v>300311688.96999997</v>
      </c>
      <c r="F15" s="16">
        <v>286233176.17000002</v>
      </c>
      <c r="G15" s="17">
        <f t="shared" si="2"/>
        <v>1359459397.3200006</v>
      </c>
    </row>
    <row r="16" spans="1:7" s="14" customFormat="1" ht="25.05" customHeight="1" x14ac:dyDescent="0.3">
      <c r="A16" s="15" t="s">
        <v>18</v>
      </c>
      <c r="B16" s="16"/>
      <c r="C16" s="16">
        <f t="shared" si="1"/>
        <v>0</v>
      </c>
      <c r="D16" s="16"/>
      <c r="E16" s="16"/>
      <c r="F16" s="16"/>
      <c r="G16" s="17">
        <f t="shared" si="2"/>
        <v>0</v>
      </c>
    </row>
    <row r="17" spans="1:7" s="14" customFormat="1" ht="25.05" customHeight="1" x14ac:dyDescent="0.3">
      <c r="A17" s="15" t="s">
        <v>19</v>
      </c>
      <c r="B17" s="16">
        <v>4524814003.1200018</v>
      </c>
      <c r="C17" s="16">
        <f t="shared" si="1"/>
        <v>-22118451.480003357</v>
      </c>
      <c r="D17" s="16">
        <v>4502695551.6399984</v>
      </c>
      <c r="E17" s="16">
        <v>664603648.31000066</v>
      </c>
      <c r="F17" s="16">
        <v>582571985.02000034</v>
      </c>
      <c r="G17" s="17">
        <f t="shared" si="2"/>
        <v>3838091903.329998</v>
      </c>
    </row>
    <row r="18" spans="1:7" s="14" customFormat="1" ht="25.05" customHeight="1" x14ac:dyDescent="0.3">
      <c r="A18" s="15" t="s">
        <v>20</v>
      </c>
      <c r="B18" s="16">
        <v>2614697786.7799988</v>
      </c>
      <c r="C18" s="16">
        <f t="shared" si="1"/>
        <v>360230998.99000311</v>
      </c>
      <c r="D18" s="16">
        <v>2974928785.7700019</v>
      </c>
      <c r="E18" s="16">
        <v>288722015.86000019</v>
      </c>
      <c r="F18" s="16">
        <v>265438435.53000012</v>
      </c>
      <c r="G18" s="17">
        <f t="shared" si="2"/>
        <v>2686206769.9100018</v>
      </c>
    </row>
    <row r="19" spans="1:7" s="14" customFormat="1" ht="8.1" customHeight="1" x14ac:dyDescent="0.3">
      <c r="A19" s="18"/>
      <c r="B19" s="17"/>
      <c r="C19" s="17"/>
      <c r="D19" s="17"/>
      <c r="E19" s="17"/>
      <c r="F19" s="17"/>
      <c r="G19" s="17"/>
    </row>
    <row r="20" spans="1:7" s="14" customFormat="1" ht="25.05" customHeight="1" x14ac:dyDescent="0.3">
      <c r="A20" s="19" t="s">
        <v>21</v>
      </c>
      <c r="B20" s="20">
        <f t="shared" ref="B20:G20" si="3">SUM(B21:B27)</f>
        <v>40985741044.530006</v>
      </c>
      <c r="C20" s="20">
        <f t="shared" si="3"/>
        <v>1099867494.5300009</v>
      </c>
      <c r="D20" s="20">
        <f t="shared" si="3"/>
        <v>42085608539.060005</v>
      </c>
      <c r="E20" s="20">
        <f t="shared" si="3"/>
        <v>10352129743.999996</v>
      </c>
      <c r="F20" s="20">
        <f t="shared" si="3"/>
        <v>10225496195.699997</v>
      </c>
      <c r="G20" s="20">
        <f t="shared" si="3"/>
        <v>31733478795.060009</v>
      </c>
    </row>
    <row r="21" spans="1:7" s="14" customFormat="1" ht="25.05" customHeight="1" x14ac:dyDescent="0.3">
      <c r="A21" s="15" t="s">
        <v>22</v>
      </c>
      <c r="B21" s="16">
        <v>131621842.40999998</v>
      </c>
      <c r="C21" s="16">
        <f t="shared" ref="C21:C27" si="4">D21-B21</f>
        <v>7997873.330000028</v>
      </c>
      <c r="D21" s="16">
        <v>139619715.74000001</v>
      </c>
      <c r="E21" s="16">
        <v>28455722.599999998</v>
      </c>
      <c r="F21" s="16">
        <v>27996219.749999996</v>
      </c>
      <c r="G21" s="17">
        <f t="shared" ref="G21:G27" si="5">D21-E21</f>
        <v>111163993.14000002</v>
      </c>
    </row>
    <row r="22" spans="1:7" s="14" customFormat="1" ht="25.05" customHeight="1" x14ac:dyDescent="0.3">
      <c r="A22" s="15" t="s">
        <v>23</v>
      </c>
      <c r="B22" s="16">
        <v>3140493948.8999996</v>
      </c>
      <c r="C22" s="16">
        <f t="shared" si="4"/>
        <v>242313913.25000191</v>
      </c>
      <c r="D22" s="16">
        <v>3382807862.1500015</v>
      </c>
      <c r="E22" s="16">
        <v>665112316.79999936</v>
      </c>
      <c r="F22" s="16">
        <v>660347861.66999996</v>
      </c>
      <c r="G22" s="17">
        <f t="shared" si="5"/>
        <v>2717695545.3500023</v>
      </c>
    </row>
    <row r="23" spans="1:7" s="14" customFormat="1" ht="25.05" customHeight="1" x14ac:dyDescent="0.3">
      <c r="A23" s="15" t="s">
        <v>24</v>
      </c>
      <c r="B23" s="16">
        <v>7703674948.4099989</v>
      </c>
      <c r="C23" s="16">
        <f t="shared" si="4"/>
        <v>180714982.80000114</v>
      </c>
      <c r="D23" s="16">
        <v>7884389931.21</v>
      </c>
      <c r="E23" s="16">
        <v>1898418231.5400002</v>
      </c>
      <c r="F23" s="16">
        <v>1893293373.5000002</v>
      </c>
      <c r="G23" s="17">
        <f t="shared" si="5"/>
        <v>5985971699.6700001</v>
      </c>
    </row>
    <row r="24" spans="1:7" s="14" customFormat="1" ht="25.05" customHeight="1" x14ac:dyDescent="0.3">
      <c r="A24" s="15" t="s">
        <v>25</v>
      </c>
      <c r="B24" s="16">
        <v>361387107.53999996</v>
      </c>
      <c r="C24" s="16">
        <f t="shared" si="4"/>
        <v>28582013.520000041</v>
      </c>
      <c r="D24" s="16">
        <v>389969121.06</v>
      </c>
      <c r="E24" s="16">
        <v>96953522.879999995</v>
      </c>
      <c r="F24" s="16">
        <v>94087115.899999991</v>
      </c>
      <c r="G24" s="17">
        <f t="shared" si="5"/>
        <v>293015598.18000001</v>
      </c>
    </row>
    <row r="25" spans="1:7" s="14" customFormat="1" ht="25.05" customHeight="1" x14ac:dyDescent="0.3">
      <c r="A25" s="15" t="s">
        <v>26</v>
      </c>
      <c r="B25" s="16">
        <v>27348257525.590004</v>
      </c>
      <c r="C25" s="16">
        <f t="shared" si="4"/>
        <v>569631818.73999786</v>
      </c>
      <c r="D25" s="16">
        <v>27917889344.330002</v>
      </c>
      <c r="E25" s="16">
        <v>7361377616.4999971</v>
      </c>
      <c r="F25" s="16">
        <v>7250788798.3599968</v>
      </c>
      <c r="G25" s="17">
        <f t="shared" si="5"/>
        <v>20556511727.830006</v>
      </c>
    </row>
    <row r="26" spans="1:7" s="14" customFormat="1" ht="25.05" customHeight="1" x14ac:dyDescent="0.3">
      <c r="A26" s="15" t="s">
        <v>27</v>
      </c>
      <c r="B26" s="16">
        <v>1800839057.3300006</v>
      </c>
      <c r="C26" s="16">
        <f t="shared" si="4"/>
        <v>99281434.739999771</v>
      </c>
      <c r="D26" s="16">
        <v>1900120492.0700004</v>
      </c>
      <c r="E26" s="16">
        <v>249719266.14999998</v>
      </c>
      <c r="F26" s="16">
        <v>249562670.5</v>
      </c>
      <c r="G26" s="17">
        <f t="shared" si="5"/>
        <v>1650401225.9200006</v>
      </c>
    </row>
    <row r="27" spans="1:7" s="14" customFormat="1" ht="25.05" customHeight="1" x14ac:dyDescent="0.3">
      <c r="A27" s="21" t="s">
        <v>28</v>
      </c>
      <c r="B27" s="22">
        <v>499466614.34999985</v>
      </c>
      <c r="C27" s="22">
        <f t="shared" si="4"/>
        <v>-28654541.849999845</v>
      </c>
      <c r="D27" s="22">
        <v>470812072.5</v>
      </c>
      <c r="E27" s="22">
        <v>52093067.530000053</v>
      </c>
      <c r="F27" s="22">
        <v>49420156.020000048</v>
      </c>
      <c r="G27" s="23">
        <f t="shared" si="5"/>
        <v>418719004.96999997</v>
      </c>
    </row>
    <row r="28" spans="1:7" s="14" customFormat="1" ht="25.05" customHeight="1" x14ac:dyDescent="0.3">
      <c r="A28" s="19" t="s">
        <v>29</v>
      </c>
      <c r="B28" s="20">
        <f t="shared" ref="B28:G28" si="6">SUM(B29:B37)</f>
        <v>1590626665.3199997</v>
      </c>
      <c r="C28" s="20">
        <f t="shared" si="6"/>
        <v>1048941.3600005563</v>
      </c>
      <c r="D28" s="20">
        <f t="shared" si="6"/>
        <v>1591675606.6800003</v>
      </c>
      <c r="E28" s="20">
        <f t="shared" si="6"/>
        <v>240754958.80000001</v>
      </c>
      <c r="F28" s="20">
        <f t="shared" si="6"/>
        <v>234194204.17000002</v>
      </c>
      <c r="G28" s="20">
        <f t="shared" si="6"/>
        <v>1350920647.8800001</v>
      </c>
    </row>
    <row r="29" spans="1:7" s="14" customFormat="1" ht="22.5" customHeight="1" x14ac:dyDescent="0.3">
      <c r="A29" s="24" t="s">
        <v>30</v>
      </c>
      <c r="B29" s="16">
        <v>140225705.15000021</v>
      </c>
      <c r="C29" s="16">
        <f t="shared" ref="C29:C37" si="7">D29-B29</f>
        <v>4968433.3899998665</v>
      </c>
      <c r="D29" s="16">
        <v>145194138.54000008</v>
      </c>
      <c r="E29" s="16">
        <v>35955515.170000002</v>
      </c>
      <c r="F29" s="16">
        <v>33036924.440000013</v>
      </c>
      <c r="G29" s="17">
        <f t="shared" ref="G29:G37" si="8">D29-E29</f>
        <v>109238623.37000008</v>
      </c>
    </row>
    <row r="30" spans="1:7" s="14" customFormat="1" ht="22.5" customHeight="1" x14ac:dyDescent="0.3">
      <c r="A30" s="25" t="s">
        <v>31</v>
      </c>
      <c r="B30" s="16">
        <v>348900728.86999965</v>
      </c>
      <c r="C30" s="16">
        <f t="shared" si="7"/>
        <v>7119511.240000546</v>
      </c>
      <c r="D30" s="16">
        <v>356020240.11000019</v>
      </c>
      <c r="E30" s="16">
        <v>53688981.439999998</v>
      </c>
      <c r="F30" s="16">
        <v>51770122.629999995</v>
      </c>
      <c r="G30" s="17">
        <f t="shared" si="8"/>
        <v>302331258.6700002</v>
      </c>
    </row>
    <row r="31" spans="1:7" s="14" customFormat="1" ht="25.05" customHeight="1" x14ac:dyDescent="0.3">
      <c r="A31" s="25" t="s">
        <v>32</v>
      </c>
      <c r="B31" s="16">
        <v>55221423.249999993</v>
      </c>
      <c r="C31" s="16">
        <f t="shared" si="7"/>
        <v>1483631.1200000048</v>
      </c>
      <c r="D31" s="16">
        <v>56705054.369999997</v>
      </c>
      <c r="E31" s="16">
        <v>12315417.740000002</v>
      </c>
      <c r="F31" s="16">
        <v>12222571.740000002</v>
      </c>
      <c r="G31" s="17">
        <f t="shared" si="8"/>
        <v>44389636.629999995</v>
      </c>
    </row>
    <row r="32" spans="1:7" s="14" customFormat="1" ht="25.05" customHeight="1" x14ac:dyDescent="0.3">
      <c r="A32" s="25" t="s">
        <v>33</v>
      </c>
      <c r="B32" s="17"/>
      <c r="C32" s="16">
        <f t="shared" si="7"/>
        <v>0</v>
      </c>
      <c r="D32" s="16"/>
      <c r="E32" s="17"/>
      <c r="F32" s="17"/>
      <c r="G32" s="17">
        <f t="shared" si="8"/>
        <v>0</v>
      </c>
    </row>
    <row r="33" spans="1:7" s="14" customFormat="1" ht="21.75" customHeight="1" x14ac:dyDescent="0.3">
      <c r="A33" s="25" t="s">
        <v>34</v>
      </c>
      <c r="B33" s="16">
        <v>108779707.59999999</v>
      </c>
      <c r="C33" s="16">
        <f t="shared" si="7"/>
        <v>22042831.529999971</v>
      </c>
      <c r="D33" s="16">
        <v>130822539.12999997</v>
      </c>
      <c r="E33" s="16">
        <v>35461587.609999999</v>
      </c>
      <c r="F33" s="16">
        <v>34474877.220000014</v>
      </c>
      <c r="G33" s="17">
        <f t="shared" si="8"/>
        <v>95360951.519999966</v>
      </c>
    </row>
    <row r="34" spans="1:7" s="14" customFormat="1" ht="21.75" customHeight="1" x14ac:dyDescent="0.3">
      <c r="A34" s="25" t="s">
        <v>35</v>
      </c>
      <c r="B34" s="17"/>
      <c r="C34" s="16">
        <f t="shared" si="7"/>
        <v>0</v>
      </c>
      <c r="D34" s="16"/>
      <c r="E34" s="17"/>
      <c r="F34" s="17"/>
      <c r="G34" s="17">
        <f t="shared" si="8"/>
        <v>0</v>
      </c>
    </row>
    <row r="35" spans="1:7" s="14" customFormat="1" ht="22.5" customHeight="1" x14ac:dyDescent="0.3">
      <c r="A35" s="25" t="s">
        <v>36</v>
      </c>
      <c r="B35" s="16">
        <v>287894502.87999994</v>
      </c>
      <c r="C35" s="16">
        <f t="shared" si="7"/>
        <v>-33319621.879999936</v>
      </c>
      <c r="D35" s="16">
        <v>254574881</v>
      </c>
      <c r="E35" s="16">
        <v>22332935.490000002</v>
      </c>
      <c r="F35" s="16">
        <v>21717018.780000001</v>
      </c>
      <c r="G35" s="17">
        <f t="shared" si="8"/>
        <v>232241945.50999999</v>
      </c>
    </row>
    <row r="36" spans="1:7" s="14" customFormat="1" ht="22.5" customHeight="1" x14ac:dyDescent="0.3">
      <c r="A36" s="25" t="s">
        <v>37</v>
      </c>
      <c r="B36" s="16">
        <v>10113819.970000001</v>
      </c>
      <c r="C36" s="16">
        <f t="shared" si="7"/>
        <v>-114723.18000000156</v>
      </c>
      <c r="D36" s="16">
        <v>9999096.7899999991</v>
      </c>
      <c r="E36" s="16">
        <v>2114022.21</v>
      </c>
      <c r="F36" s="16">
        <v>2097316.21</v>
      </c>
      <c r="G36" s="17">
        <f t="shared" si="8"/>
        <v>7885074.5799999991</v>
      </c>
    </row>
    <row r="37" spans="1:7" s="14" customFormat="1" ht="25.05" customHeight="1" x14ac:dyDescent="0.3">
      <c r="A37" s="25" t="s">
        <v>38</v>
      </c>
      <c r="B37" s="16">
        <v>639490777.5999999</v>
      </c>
      <c r="C37" s="16">
        <f t="shared" si="7"/>
        <v>-1131120.8599998951</v>
      </c>
      <c r="D37" s="16">
        <v>638359656.74000001</v>
      </c>
      <c r="E37" s="16">
        <v>78886499.140000015</v>
      </c>
      <c r="F37" s="16">
        <v>78875373.150000021</v>
      </c>
      <c r="G37" s="17">
        <f t="shared" si="8"/>
        <v>559473157.60000002</v>
      </c>
    </row>
    <row r="38" spans="1:7" s="14" customFormat="1" ht="8.1" customHeight="1" x14ac:dyDescent="0.3">
      <c r="A38" s="18"/>
      <c r="B38" s="17"/>
      <c r="C38" s="17"/>
      <c r="D38" s="17"/>
      <c r="E38" s="17"/>
      <c r="F38" s="17"/>
      <c r="G38" s="17"/>
    </row>
    <row r="39" spans="1:7" s="14" customFormat="1" ht="18" customHeight="1" x14ac:dyDescent="0.3">
      <c r="A39" s="19" t="s">
        <v>39</v>
      </c>
      <c r="B39" s="20">
        <f t="shared" ref="B39:G39" si="9">SUM(B40:B43)</f>
        <v>15726873116.230001</v>
      </c>
      <c r="C39" s="20">
        <f t="shared" si="9"/>
        <v>439888452.01999986</v>
      </c>
      <c r="D39" s="20">
        <f t="shared" si="9"/>
        <v>16166761568.25</v>
      </c>
      <c r="E39" s="20">
        <f t="shared" si="9"/>
        <v>4050957987.2299986</v>
      </c>
      <c r="F39" s="20">
        <f t="shared" si="9"/>
        <v>3556154715.6800003</v>
      </c>
      <c r="G39" s="20">
        <f t="shared" si="9"/>
        <v>12115803581.020004</v>
      </c>
    </row>
    <row r="40" spans="1:7" s="14" customFormat="1" ht="33.75" customHeight="1" x14ac:dyDescent="0.3">
      <c r="A40" s="24" t="s">
        <v>40</v>
      </c>
      <c r="B40" s="16">
        <v>3013536624.8800006</v>
      </c>
      <c r="C40" s="16">
        <f>D40-B40</f>
        <v>374917330.24999905</v>
      </c>
      <c r="D40" s="16">
        <v>3388453955.1299996</v>
      </c>
      <c r="E40" s="16">
        <v>456585926.37</v>
      </c>
      <c r="F40" s="16">
        <v>456585926.37</v>
      </c>
      <c r="G40" s="17">
        <f>D40-E40</f>
        <v>2931868028.7599998</v>
      </c>
    </row>
    <row r="41" spans="1:7" s="14" customFormat="1" ht="33" customHeight="1" x14ac:dyDescent="0.3">
      <c r="A41" s="24" t="s">
        <v>41</v>
      </c>
      <c r="B41" s="16">
        <v>11713285718.51</v>
      </c>
      <c r="C41" s="16">
        <f>D41-B41</f>
        <v>270659570.62000084</v>
      </c>
      <c r="D41" s="16">
        <v>11983945289.130001</v>
      </c>
      <c r="E41" s="16">
        <v>3335480461.6499987</v>
      </c>
      <c r="F41" s="16">
        <v>2847003405.6600003</v>
      </c>
      <c r="G41" s="17">
        <f>D41-E41</f>
        <v>8648464827.4800034</v>
      </c>
    </row>
    <row r="42" spans="1:7" s="14" customFormat="1" ht="25.05" customHeight="1" x14ac:dyDescent="0.3">
      <c r="A42" s="25" t="s">
        <v>42</v>
      </c>
      <c r="B42" s="16"/>
      <c r="C42" s="16">
        <f>D42-B42</f>
        <v>0</v>
      </c>
      <c r="D42" s="16"/>
      <c r="E42" s="16"/>
      <c r="F42" s="16"/>
      <c r="G42" s="17">
        <f>D42-E42</f>
        <v>0</v>
      </c>
    </row>
    <row r="43" spans="1:7" s="14" customFormat="1" ht="25.05" customHeight="1" x14ac:dyDescent="0.3">
      <c r="A43" s="25" t="s">
        <v>43</v>
      </c>
      <c r="B43" s="16">
        <v>1000050772.84</v>
      </c>
      <c r="C43" s="16">
        <f>D43-B43</f>
        <v>-205688448.85000002</v>
      </c>
      <c r="D43" s="16">
        <v>794362323.99000001</v>
      </c>
      <c r="E43" s="16">
        <v>258891599.21000001</v>
      </c>
      <c r="F43" s="16">
        <v>252565383.65000001</v>
      </c>
      <c r="G43" s="17">
        <f>D43-E43</f>
        <v>535470724.77999997</v>
      </c>
    </row>
    <row r="44" spans="1:7" s="28" customFormat="1" ht="9" customHeight="1" x14ac:dyDescent="0.3">
      <c r="A44" s="26"/>
      <c r="B44" s="27"/>
      <c r="C44" s="27"/>
      <c r="D44" s="27"/>
      <c r="E44" s="27"/>
      <c r="F44" s="27"/>
      <c r="G44" s="27"/>
    </row>
    <row r="45" spans="1:7" s="31" customFormat="1" ht="21.75" customHeight="1" x14ac:dyDescent="0.3">
      <c r="A45" s="29" t="s">
        <v>44</v>
      </c>
      <c r="B45" s="30">
        <f t="shared" ref="B45:G45" si="10">SUM(B39,B28,B20,B10)</f>
        <v>71673189153.000015</v>
      </c>
      <c r="C45" s="30">
        <f t="shared" si="10"/>
        <v>2432617319.990006</v>
      </c>
      <c r="D45" s="30">
        <f t="shared" si="10"/>
        <v>74105806472.990021</v>
      </c>
      <c r="E45" s="30">
        <f t="shared" si="10"/>
        <v>17048850971.299995</v>
      </c>
      <c r="F45" s="30">
        <f t="shared" si="10"/>
        <v>16241198109.619997</v>
      </c>
      <c r="G45" s="30">
        <f t="shared" si="10"/>
        <v>57056955501.690025</v>
      </c>
    </row>
    <row r="46" spans="1:7" s="33" customFormat="1" ht="5.25" customHeight="1" x14ac:dyDescent="0.3">
      <c r="A46" s="32"/>
    </row>
    <row r="47" spans="1:7" s="33" customFormat="1" ht="30.75" customHeight="1" x14ac:dyDescent="0.3">
      <c r="A47" s="39" t="s">
        <v>45</v>
      </c>
      <c r="B47" s="39"/>
      <c r="C47" s="39"/>
      <c r="D47" s="39"/>
      <c r="E47" s="39"/>
      <c r="F47" s="39"/>
      <c r="G47" s="39"/>
    </row>
    <row r="48" spans="1:7" s="33" customFormat="1" x14ac:dyDescent="0.3">
      <c r="A48" s="34" t="s">
        <v>46</v>
      </c>
      <c r="B48" s="35"/>
      <c r="C48" s="35"/>
      <c r="D48" s="35"/>
      <c r="E48" s="35"/>
      <c r="F48" s="35"/>
      <c r="G48" s="35"/>
    </row>
    <row r="49" spans="1:8" ht="15" x14ac:dyDescent="0.3">
      <c r="A49" s="36"/>
      <c r="B49" s="37"/>
      <c r="C49" s="37"/>
      <c r="D49" s="37"/>
      <c r="E49" s="37"/>
      <c r="F49" s="37"/>
      <c r="G49" s="37"/>
    </row>
    <row r="50" spans="1:8" x14ac:dyDescent="0.3">
      <c r="B50" s="38"/>
      <c r="C50" s="38"/>
      <c r="D50" s="38"/>
      <c r="E50" s="38"/>
      <c r="F50" s="38"/>
      <c r="G50" s="38"/>
    </row>
    <row r="51" spans="1:8" x14ac:dyDescent="0.3">
      <c r="B51" s="38"/>
      <c r="C51" s="38"/>
      <c r="D51" s="38"/>
      <c r="E51" s="38"/>
      <c r="F51" s="38"/>
      <c r="G51" s="38"/>
    </row>
    <row r="52" spans="1:8" x14ac:dyDescent="0.3">
      <c r="B52" s="38"/>
      <c r="C52" s="38"/>
      <c r="D52" s="38"/>
      <c r="E52" s="38"/>
      <c r="F52" s="38"/>
      <c r="G52" s="38"/>
    </row>
    <row r="53" spans="1:8" x14ac:dyDescent="0.3">
      <c r="B53" s="38"/>
      <c r="C53" s="38"/>
      <c r="D53" s="38"/>
      <c r="E53" s="38"/>
      <c r="F53" s="38"/>
      <c r="G53" s="38"/>
    </row>
    <row r="54" spans="1:8" x14ac:dyDescent="0.3">
      <c r="B54" s="38"/>
      <c r="C54" s="38"/>
      <c r="D54" s="38"/>
      <c r="E54" s="38"/>
      <c r="F54" s="38"/>
      <c r="G54" s="38"/>
    </row>
    <row r="57" spans="1:8" x14ac:dyDescent="0.3">
      <c r="B57" s="38"/>
      <c r="C57" s="38"/>
      <c r="D57" s="38"/>
      <c r="E57" s="38"/>
      <c r="F57" s="38"/>
      <c r="G57" s="38"/>
    </row>
    <row r="58" spans="1:8" x14ac:dyDescent="0.3">
      <c r="B58" s="38"/>
      <c r="C58" s="38"/>
      <c r="D58" s="38"/>
      <c r="E58" s="38"/>
      <c r="F58" s="38"/>
      <c r="G58" s="38"/>
    </row>
    <row r="59" spans="1:8" x14ac:dyDescent="0.3">
      <c r="B59" s="38"/>
      <c r="C59" s="38"/>
      <c r="D59" s="38"/>
      <c r="E59" s="38"/>
      <c r="F59" s="38"/>
      <c r="G59" s="38"/>
    </row>
    <row r="60" spans="1:8" x14ac:dyDescent="0.3">
      <c r="B60" s="38"/>
      <c r="C60" s="38"/>
      <c r="D60" s="38"/>
      <c r="E60" s="38"/>
      <c r="F60" s="38"/>
      <c r="G60" s="38"/>
      <c r="H60" s="38"/>
    </row>
    <row r="61" spans="1:8" x14ac:dyDescent="0.3">
      <c r="B61" s="38"/>
      <c r="C61" s="38"/>
      <c r="D61" s="38"/>
      <c r="E61" s="38"/>
      <c r="F61" s="38"/>
      <c r="G61" s="38"/>
    </row>
  </sheetData>
  <mergeCells count="9">
    <mergeCell ref="A47:G47"/>
    <mergeCell ref="A1:G1"/>
    <mergeCell ref="A2:G2"/>
    <mergeCell ref="A3:G3"/>
    <mergeCell ref="A4:G4"/>
    <mergeCell ref="A5:G5"/>
    <mergeCell ref="A7:A8"/>
    <mergeCell ref="B7:F7"/>
    <mergeCell ref="G7:G8"/>
  </mergeCells>
  <printOptions horizontalCentered="1"/>
  <pageMargins left="0.39370078740157483" right="0.39370078740157483" top="0.87" bottom="0.53" header="0.31496062992125984" footer="0.19685039370078741"/>
  <pageSetup scale="75" firstPageNumber="45" orientation="landscape" useFirstPageNumber="1" r:id="rId1"/>
  <headerFooter>
    <oddHeader>&amp;C&amp;"Encode Sans Medium,Negrita"&amp;10PODER EJECUTIVO
DEL ESTADO DE TAMAULIPAS&amp;"-,Normal"&amp;11
&amp;G</oddHeader>
    <oddFooter>&amp;C&amp;G
&amp;"Encode Sans Medium,Negrita"&amp;10Presupuestaria</oddFooter>
  </headerFooter>
  <rowBreaks count="1" manualBreakCount="1">
    <brk id="2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Clasificacion Funcional </vt:lpstr>
      <vt:lpstr>'Clasificacion Funcional '!Área_de_impresión</vt:lpstr>
      <vt:lpstr>'Clasificacion Funcional '!Print_Area</vt:lpstr>
      <vt:lpstr>'Clasificacion Funcional '!Print_Titles</vt:lpstr>
      <vt:lpstr>'Clasificacion Funcional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Marcelina Flores Torres</cp:lastModifiedBy>
  <dcterms:created xsi:type="dcterms:W3CDTF">2023-04-26T22:24:27Z</dcterms:created>
  <dcterms:modified xsi:type="dcterms:W3CDTF">2023-04-26T23:50:58Z</dcterms:modified>
</cp:coreProperties>
</file>