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EXCEL 2023\DEUDA Y CUENTA PUBLICA\C.P. MARGARITA NEREYDA\ESTADOS FINANCIEROS 2023\PRIMER TRIMESTRE\INF PARA PUBLICAR\PRSUPUESTAL\"/>
    </mc:Choice>
  </mc:AlternateContent>
  <bookViews>
    <workbookView xWindow="0" yWindow="0" windowWidth="19200" windowHeight="8472"/>
  </bookViews>
  <sheets>
    <sheet name="Clasif Objeto del Gasto "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'Clasif Objeto del Gasto '!$A$1:$H$90</definedName>
    <definedName name="AS">#REF!</definedName>
    <definedName name="ASASA">#REF!</definedName>
    <definedName name="_xlnm.Database">#REF!</definedName>
    <definedName name="clas">#REF!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Print_Titles" localSheetId="0">'Clasif Objeto del Gasto '!$1:$9</definedName>
    <definedName name="q">#REF!</definedName>
    <definedName name="Recuperado">#REF!</definedName>
    <definedName name="T">#REF!</definedName>
    <definedName name="_xlnm.Print_Titles" localSheetId="0">'Clasif Objeto del Gasto '!$1:$9</definedName>
    <definedName name="tt">#REF!</definedName>
    <definedName name="VANESSA">#REF!</definedName>
    <definedName name="VANESSA13">#REF!</definedName>
    <definedName name="VARIO">#REF!</definedName>
    <definedName name="XCVCXBV">#REF!</definedName>
    <definedName name="YYY">#REF!</definedName>
    <definedName name="Z_65B94904_9918_453B_8D4A_5E3642501900_.wvu.PrintTitles" localSheetId="0" hidden="1">'Clasif Objeto del Gasto '!$1:$9</definedName>
    <definedName name="Z_6C3CDF40_0DC3_41F2_A664_8DBE6D169CDC_.wvu.PrintTitles" localSheetId="0" hidden="1">'Clasif Objeto del Gasto '!$1:$9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81" i="1" l="1"/>
  <c r="D81" i="1"/>
  <c r="H80" i="1"/>
  <c r="D80" i="1"/>
  <c r="H79" i="1"/>
  <c r="D79" i="1"/>
  <c r="H78" i="1"/>
  <c r="D78" i="1"/>
  <c r="H77" i="1"/>
  <c r="D77" i="1"/>
  <c r="H76" i="1"/>
  <c r="D76" i="1"/>
  <c r="H75" i="1"/>
  <c r="H74" i="1" s="1"/>
  <c r="D75" i="1"/>
  <c r="D74" i="1" s="1"/>
  <c r="G74" i="1"/>
  <c r="F74" i="1"/>
  <c r="E74" i="1"/>
  <c r="C74" i="1"/>
  <c r="H73" i="1"/>
  <c r="D73" i="1"/>
  <c r="H72" i="1"/>
  <c r="D72" i="1"/>
  <c r="H71" i="1"/>
  <c r="H70" i="1" s="1"/>
  <c r="D71" i="1"/>
  <c r="D70" i="1" s="1"/>
  <c r="G70" i="1"/>
  <c r="F70" i="1"/>
  <c r="E70" i="1"/>
  <c r="C70" i="1"/>
  <c r="H69" i="1"/>
  <c r="D69" i="1"/>
  <c r="H68" i="1"/>
  <c r="D68" i="1"/>
  <c r="H67" i="1"/>
  <c r="D67" i="1"/>
  <c r="H66" i="1"/>
  <c r="D66" i="1"/>
  <c r="H65" i="1"/>
  <c r="D65" i="1"/>
  <c r="H64" i="1"/>
  <c r="D64" i="1"/>
  <c r="H63" i="1"/>
  <c r="H62" i="1" s="1"/>
  <c r="D63" i="1"/>
  <c r="D62" i="1" s="1"/>
  <c r="G62" i="1"/>
  <c r="F62" i="1"/>
  <c r="E62" i="1"/>
  <c r="C62" i="1"/>
  <c r="H61" i="1"/>
  <c r="D61" i="1"/>
  <c r="H60" i="1"/>
  <c r="D60" i="1"/>
  <c r="H59" i="1"/>
  <c r="H58" i="1" s="1"/>
  <c r="D59" i="1"/>
  <c r="D58" i="1" s="1"/>
  <c r="G58" i="1"/>
  <c r="F58" i="1"/>
  <c r="E58" i="1"/>
  <c r="C58" i="1"/>
  <c r="H57" i="1"/>
  <c r="D57" i="1"/>
  <c r="H56" i="1"/>
  <c r="D56" i="1"/>
  <c r="H55" i="1"/>
  <c r="D55" i="1"/>
  <c r="H54" i="1"/>
  <c r="D54" i="1"/>
  <c r="H53" i="1"/>
  <c r="D53" i="1"/>
  <c r="H52" i="1"/>
  <c r="D52" i="1"/>
  <c r="H51" i="1"/>
  <c r="D51" i="1"/>
  <c r="H50" i="1"/>
  <c r="D50" i="1"/>
  <c r="H49" i="1"/>
  <c r="H48" i="1" s="1"/>
  <c r="D49" i="1"/>
  <c r="D48" i="1" s="1"/>
  <c r="G48" i="1"/>
  <c r="F48" i="1"/>
  <c r="E48" i="1"/>
  <c r="C48" i="1"/>
  <c r="H47" i="1"/>
  <c r="D47" i="1"/>
  <c r="H46" i="1"/>
  <c r="D46" i="1"/>
  <c r="H45" i="1"/>
  <c r="D45" i="1"/>
  <c r="H44" i="1"/>
  <c r="D44" i="1"/>
  <c r="H43" i="1"/>
  <c r="D43" i="1"/>
  <c r="H42" i="1"/>
  <c r="D42" i="1"/>
  <c r="H41" i="1"/>
  <c r="D41" i="1"/>
  <c r="H40" i="1"/>
  <c r="D40" i="1"/>
  <c r="H39" i="1"/>
  <c r="D39" i="1"/>
  <c r="D38" i="1" s="1"/>
  <c r="H38" i="1"/>
  <c r="G38" i="1"/>
  <c r="F38" i="1"/>
  <c r="E38" i="1"/>
  <c r="C38" i="1"/>
  <c r="H37" i="1"/>
  <c r="D37" i="1"/>
  <c r="H36" i="1"/>
  <c r="D36" i="1"/>
  <c r="H35" i="1"/>
  <c r="D35" i="1"/>
  <c r="H34" i="1"/>
  <c r="D34" i="1"/>
  <c r="H33" i="1"/>
  <c r="D33" i="1"/>
  <c r="H32" i="1"/>
  <c r="D32" i="1"/>
  <c r="H31" i="1"/>
  <c r="D31" i="1"/>
  <c r="H30" i="1"/>
  <c r="D30" i="1"/>
  <c r="H29" i="1"/>
  <c r="D29" i="1"/>
  <c r="D28" i="1" s="1"/>
  <c r="H28" i="1"/>
  <c r="G28" i="1"/>
  <c r="F28" i="1"/>
  <c r="E28" i="1"/>
  <c r="C28" i="1"/>
  <c r="H27" i="1"/>
  <c r="D27" i="1"/>
  <c r="H26" i="1"/>
  <c r="D26" i="1"/>
  <c r="H25" i="1"/>
  <c r="D25" i="1"/>
  <c r="H24" i="1"/>
  <c r="D24" i="1"/>
  <c r="H23" i="1"/>
  <c r="D23" i="1"/>
  <c r="H22" i="1"/>
  <c r="D22" i="1"/>
  <c r="H21" i="1"/>
  <c r="D21" i="1"/>
  <c r="H20" i="1"/>
  <c r="D20" i="1"/>
  <c r="H19" i="1"/>
  <c r="D19" i="1"/>
  <c r="D18" i="1" s="1"/>
  <c r="H18" i="1"/>
  <c r="G18" i="1"/>
  <c r="F18" i="1"/>
  <c r="E18" i="1"/>
  <c r="C18" i="1"/>
  <c r="H17" i="1"/>
  <c r="D17" i="1"/>
  <c r="H16" i="1"/>
  <c r="D16" i="1"/>
  <c r="H15" i="1"/>
  <c r="D15" i="1"/>
  <c r="H14" i="1"/>
  <c r="D14" i="1"/>
  <c r="H13" i="1"/>
  <c r="D13" i="1"/>
  <c r="H12" i="1"/>
  <c r="D12" i="1"/>
  <c r="H11" i="1"/>
  <c r="D11" i="1"/>
  <c r="D10" i="1" s="1"/>
  <c r="H10" i="1"/>
  <c r="G10" i="1"/>
  <c r="G82" i="1" s="1"/>
  <c r="F10" i="1"/>
  <c r="F82" i="1" s="1"/>
  <c r="E10" i="1"/>
  <c r="E82" i="1" s="1"/>
  <c r="H82" i="1" s="1"/>
  <c r="C10" i="1"/>
  <c r="C82" i="1" s="1"/>
  <c r="D82" i="1" l="1"/>
</calcChain>
</file>

<file path=xl/sharedStrings.xml><?xml version="1.0" encoding="utf-8"?>
<sst xmlns="http://schemas.openxmlformats.org/spreadsheetml/2006/main" count="89" uniqueCount="89">
  <si>
    <t>Estado Analítico del Ejercicio del Presupuesto de Egresos</t>
  </si>
  <si>
    <t>Clasificación por Objeto del Gasto (Capítulo y Concepto)</t>
  </si>
  <si>
    <t>Del 1 de Enero al 31 de Marzo de 2023</t>
  </si>
  <si>
    <t>(Cifras en Pesos)</t>
  </si>
  <si>
    <t>Concepto</t>
  </si>
  <si>
    <t>Egresos</t>
  </si>
  <si>
    <t>Subejercicio</t>
  </si>
  <si>
    <t>Aprobado</t>
  </si>
  <si>
    <t>Ampliaciones/ (Reducciones)</t>
  </si>
  <si>
    <t>Modificado</t>
  </si>
  <si>
    <t>Devengado</t>
  </si>
  <si>
    <t>Pagado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</si>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</sst>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17" x14ac:knownFonts="1">
    <font>
      <sz val="11"/>
      <color theme="1"/>
      <name val="Calibri"/>
      <family val="2"/>
      <scheme val="minor"/>
    </font>
    <font>
      <sz val="11"/>
      <color theme="1"/>
      <name val="Calibri"/>
      <family val="2"/>
      <scheme val="minor"/>
    </font>
    <font>
      <b/>
      <sz val="10"/>
      <name val="Encode Sans Expanded SemiBold"/>
    </font>
    <font>
      <sz val="9"/>
      <color theme="1"/>
      <name val="Encode Sans Expanded SemiBold"/>
    </font>
    <font>
      <b/>
      <sz val="7"/>
      <name val="Encode Sans Expanded SemiBold"/>
    </font>
    <font>
      <sz val="10"/>
      <color theme="1"/>
      <name val="Encode Sans Expanded SemiBold"/>
    </font>
    <font>
      <b/>
      <sz val="9"/>
      <color theme="0"/>
      <name val="Encode Sans"/>
    </font>
    <font>
      <sz val="9"/>
      <color theme="0"/>
      <name val="DINPro-Regular"/>
      <family val="3"/>
    </font>
    <font>
      <b/>
      <sz val="9"/>
      <color rgb="FF000000"/>
      <name val="Calibri"/>
      <family val="2"/>
      <scheme val="minor"/>
    </font>
    <font>
      <sz val="11"/>
      <color indexed="8"/>
      <name val="Calibri"/>
      <family val="2"/>
    </font>
    <font>
      <b/>
      <sz val="9"/>
      <color indexed="8"/>
      <name val="Calibri"/>
      <family val="2"/>
      <scheme val="minor"/>
    </font>
    <font>
      <sz val="9"/>
      <color theme="1"/>
      <name val="Calibri"/>
      <family val="2"/>
      <scheme val="minor"/>
    </font>
    <font>
      <sz val="9"/>
      <color rgb="FF000000"/>
      <name val="Calibri"/>
      <family val="2"/>
      <scheme val="minor"/>
    </font>
    <font>
      <sz val="9"/>
      <color indexed="8"/>
      <name val="Calibri"/>
      <family val="2"/>
      <scheme val="minor"/>
    </font>
    <font>
      <b/>
      <sz val="9"/>
      <color theme="1"/>
      <name val="Calibri"/>
      <family val="2"/>
      <scheme val="minor"/>
    </font>
    <font>
      <sz val="8"/>
      <color theme="1"/>
      <name val="Calibri"/>
      <family val="2"/>
      <scheme val="minor"/>
    </font>
    <font>
      <sz val="9"/>
      <color theme="1"/>
      <name val="Arial"/>
      <family val="2"/>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theme="0" tint="-0.249977111117893"/>
        <bgColor indexed="64"/>
      </patternFill>
    </fill>
  </fills>
  <borders count="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auto="1"/>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164" fontId="9" fillId="0" borderId="0" applyFont="0" applyFill="0" applyBorder="0" applyAlignment="0" applyProtection="0"/>
  </cellStyleXfs>
  <cellXfs count="49">
    <xf numFmtId="0" fontId="0" fillId="0" borderId="0" xfId="0"/>
    <xf numFmtId="0" fontId="3" fillId="0" borderId="0" xfId="0" applyFont="1" applyBorder="1"/>
    <xf numFmtId="0" fontId="2" fillId="2" borderId="0" xfId="0" applyFont="1" applyFill="1" applyBorder="1" applyAlignment="1">
      <alignment horizontal="left"/>
    </xf>
    <xf numFmtId="0" fontId="5" fillId="2" borderId="0" xfId="0" applyFont="1" applyFill="1"/>
    <xf numFmtId="0" fontId="3" fillId="0" borderId="0" xfId="0" applyFont="1"/>
    <xf numFmtId="0" fontId="7" fillId="0" borderId="0" xfId="0" applyFont="1"/>
    <xf numFmtId="37" fontId="6" fillId="3" borderId="6" xfId="1" applyNumberFormat="1" applyFont="1" applyFill="1" applyBorder="1" applyAlignment="1" applyProtection="1">
      <alignment horizontal="center" vertical="center"/>
    </xf>
    <xf numFmtId="37" fontId="6" fillId="3" borderId="6" xfId="1" applyNumberFormat="1" applyFont="1" applyFill="1" applyBorder="1" applyAlignment="1" applyProtection="1">
      <alignment horizontal="center" wrapText="1"/>
    </xf>
    <xf numFmtId="37" fontId="6" fillId="3" borderId="6" xfId="1" applyNumberFormat="1" applyFont="1" applyFill="1" applyBorder="1" applyAlignment="1" applyProtection="1">
      <alignment horizontal="center"/>
    </xf>
    <xf numFmtId="3" fontId="10" fillId="2" borderId="11" xfId="2" applyNumberFormat="1" applyFont="1" applyFill="1" applyBorder="1" applyAlignment="1">
      <alignment horizontal="right"/>
    </xf>
    <xf numFmtId="164" fontId="11" fillId="0" borderId="0" xfId="1" applyFont="1"/>
    <xf numFmtId="0" fontId="11" fillId="0" borderId="0" xfId="0" applyFont="1"/>
    <xf numFmtId="0" fontId="12" fillId="2" borderId="7" xfId="0" applyFont="1" applyFill="1" applyBorder="1" applyAlignment="1">
      <alignment horizontal="center" vertical="center" wrapText="1"/>
    </xf>
    <xf numFmtId="0" fontId="12" fillId="2" borderId="0" xfId="0" applyFont="1" applyFill="1" applyBorder="1" applyAlignment="1">
      <alignment vertical="center" wrapText="1"/>
    </xf>
    <xf numFmtId="3" fontId="13" fillId="2" borderId="11" xfId="2" applyNumberFormat="1" applyFont="1" applyFill="1" applyBorder="1" applyAlignment="1" applyProtection="1">
      <alignment horizontal="right"/>
      <protection locked="0"/>
    </xf>
    <xf numFmtId="3" fontId="13" fillId="2" borderId="11" xfId="2" applyNumberFormat="1" applyFont="1" applyFill="1" applyBorder="1" applyAlignment="1">
      <alignment horizontal="right"/>
    </xf>
    <xf numFmtId="3" fontId="13" fillId="0" borderId="11" xfId="2" applyNumberFormat="1" applyFont="1" applyFill="1" applyBorder="1" applyAlignment="1" applyProtection="1">
      <alignment horizontal="right"/>
      <protection locked="0"/>
    </xf>
    <xf numFmtId="3" fontId="10" fillId="0" borderId="11" xfId="2" applyNumberFormat="1" applyFont="1" applyFill="1" applyBorder="1" applyAlignment="1">
      <alignment horizontal="right"/>
    </xf>
    <xf numFmtId="0" fontId="12" fillId="2" borderId="9" xfId="0" applyFont="1" applyFill="1" applyBorder="1" applyAlignment="1">
      <alignment horizontal="center" vertical="center" wrapText="1"/>
    </xf>
    <xf numFmtId="0" fontId="12" fillId="2" borderId="12" xfId="0" applyFont="1" applyFill="1" applyBorder="1" applyAlignment="1">
      <alignment vertical="center" wrapText="1"/>
    </xf>
    <xf numFmtId="3" fontId="13" fillId="2" borderId="13" xfId="2" applyNumberFormat="1" applyFont="1" applyFill="1" applyBorder="1" applyAlignment="1" applyProtection="1">
      <alignment horizontal="right"/>
      <protection locked="0"/>
    </xf>
    <xf numFmtId="3" fontId="13" fillId="2" borderId="13" xfId="2" applyNumberFormat="1" applyFont="1" applyFill="1" applyBorder="1" applyAlignment="1">
      <alignment horizontal="right"/>
    </xf>
    <xf numFmtId="0" fontId="11" fillId="0" borderId="0" xfId="0" applyFont="1" applyBorder="1"/>
    <xf numFmtId="0" fontId="14" fillId="4" borderId="3" xfId="0" applyFont="1" applyFill="1" applyBorder="1" applyAlignment="1">
      <alignment horizontal="justify" vertical="center" wrapText="1"/>
    </xf>
    <xf numFmtId="0" fontId="14" fillId="4" borderId="5" xfId="0" applyFont="1" applyFill="1" applyBorder="1" applyAlignment="1">
      <alignment horizontal="justify" vertical="center" wrapText="1"/>
    </xf>
    <xf numFmtId="3" fontId="10" fillId="4" borderId="6" xfId="2" applyNumberFormat="1" applyFont="1" applyFill="1" applyBorder="1" applyAlignment="1">
      <alignment horizontal="right"/>
    </xf>
    <xf numFmtId="0" fontId="15" fillId="0" borderId="0" xfId="0" applyFont="1" applyFill="1" applyBorder="1" applyAlignment="1" applyProtection="1">
      <alignment vertical="center"/>
    </xf>
    <xf numFmtId="0" fontId="16" fillId="0" borderId="0" xfId="0" applyFont="1"/>
    <xf numFmtId="3" fontId="16" fillId="0" borderId="0" xfId="0" applyNumberFormat="1" applyFont="1"/>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15" fillId="0" borderId="0" xfId="0" applyFont="1" applyAlignment="1">
      <alignment horizontal="justify" vertical="center" wrapText="1"/>
    </xf>
    <xf numFmtId="0" fontId="8" fillId="2" borderId="1" xfId="0" applyFont="1" applyFill="1" applyBorder="1" applyAlignment="1">
      <alignment horizontal="left" wrapText="1"/>
    </xf>
    <xf numFmtId="0" fontId="8" fillId="2" borderId="2" xfId="0" applyFont="1" applyFill="1" applyBorder="1" applyAlignment="1">
      <alignment horizontal="left" wrapText="1"/>
    </xf>
    <xf numFmtId="0" fontId="8" fillId="2" borderId="7" xfId="0" applyFont="1" applyFill="1" applyBorder="1" applyAlignment="1">
      <alignment horizontal="left" vertical="center" wrapText="1"/>
    </xf>
    <xf numFmtId="0" fontId="8" fillId="2" borderId="0" xfId="0" applyFont="1" applyFill="1" applyBorder="1" applyAlignment="1">
      <alignment horizontal="left" vertical="center" wrapText="1"/>
    </xf>
    <xf numFmtId="37" fontId="2" fillId="0" borderId="0" xfId="1" applyNumberFormat="1" applyFont="1" applyFill="1" applyBorder="1" applyAlignment="1" applyProtection="1">
      <alignment horizontal="center"/>
    </xf>
    <xf numFmtId="37" fontId="2" fillId="0" borderId="0" xfId="1" applyNumberFormat="1" applyFont="1" applyFill="1" applyBorder="1" applyAlignment="1" applyProtection="1">
      <alignment horizontal="center" vertical="top"/>
    </xf>
    <xf numFmtId="37" fontId="4" fillId="0" borderId="0" xfId="1" applyNumberFormat="1" applyFont="1" applyFill="1" applyBorder="1" applyAlignment="1" applyProtection="1">
      <alignment horizontal="center"/>
    </xf>
    <xf numFmtId="37" fontId="6" fillId="3" borderId="1" xfId="1" applyNumberFormat="1" applyFont="1" applyFill="1" applyBorder="1" applyAlignment="1" applyProtection="1">
      <alignment horizontal="center" vertical="center" wrapText="1"/>
    </xf>
    <xf numFmtId="37" fontId="6" fillId="3" borderId="2" xfId="1" applyNumberFormat="1" applyFont="1" applyFill="1" applyBorder="1" applyAlignment="1" applyProtection="1">
      <alignment horizontal="center" vertical="center"/>
    </xf>
    <xf numFmtId="37" fontId="6" fillId="3" borderId="7" xfId="1" applyNumberFormat="1" applyFont="1" applyFill="1" applyBorder="1" applyAlignment="1" applyProtection="1">
      <alignment horizontal="center" vertical="center"/>
    </xf>
    <xf numFmtId="37" fontId="6" fillId="3" borderId="8" xfId="1" applyNumberFormat="1" applyFont="1" applyFill="1" applyBorder="1" applyAlignment="1" applyProtection="1">
      <alignment horizontal="center" vertical="center"/>
    </xf>
    <xf numFmtId="37" fontId="6" fillId="3" borderId="9" xfId="1" applyNumberFormat="1" applyFont="1" applyFill="1" applyBorder="1" applyAlignment="1" applyProtection="1">
      <alignment horizontal="center" vertical="center"/>
    </xf>
    <xf numFmtId="37" fontId="6" fillId="3" borderId="10" xfId="1" applyNumberFormat="1" applyFont="1" applyFill="1" applyBorder="1" applyAlignment="1" applyProtection="1">
      <alignment horizontal="center" vertical="center"/>
    </xf>
    <xf numFmtId="37" fontId="6" fillId="3" borderId="3" xfId="1" applyNumberFormat="1" applyFont="1" applyFill="1" applyBorder="1" applyAlignment="1" applyProtection="1">
      <alignment horizontal="center"/>
    </xf>
    <xf numFmtId="37" fontId="6" fillId="3" borderId="4" xfId="1" applyNumberFormat="1" applyFont="1" applyFill="1" applyBorder="1" applyAlignment="1" applyProtection="1">
      <alignment horizontal="center"/>
    </xf>
    <xf numFmtId="37" fontId="6" fillId="3" borderId="5" xfId="1" applyNumberFormat="1" applyFont="1" applyFill="1" applyBorder="1" applyAlignment="1" applyProtection="1">
      <alignment horizontal="center"/>
    </xf>
    <xf numFmtId="37" fontId="6" fillId="3" borderId="6" xfId="1" applyNumberFormat="1" applyFont="1" applyFill="1" applyBorder="1" applyAlignment="1" applyProtection="1">
      <alignment horizontal="center" vertical="center" wrapText="1"/>
    </xf>
  </cellXfs>
  <cellStyles count="3">
    <cellStyle name="Millares" xfId="1" builtinId="3"/>
    <cellStyle name="Millares 2"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123825</xdr:rowOff>
    </xdr:from>
    <xdr:to>
      <xdr:col>1</xdr:col>
      <xdr:colOff>1720213</xdr:colOff>
      <xdr:row>4</xdr:row>
      <xdr:rowOff>5625</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285750" y="117475"/>
          <a:ext cx="1980563" cy="713650"/>
        </a:xfrm>
        <a:prstGeom prst="rect">
          <a:avLst/>
        </a:prstGeom>
      </xdr:spPr>
    </xdr:pic>
    <xdr:clientData/>
  </xdr:twoCellAnchor>
  <xdr:twoCellAnchor editAs="oneCell">
    <xdr:from>
      <xdr:col>6</xdr:col>
      <xdr:colOff>752475</xdr:colOff>
      <xdr:row>0</xdr:row>
      <xdr:rowOff>85725</xdr:rowOff>
    </xdr:from>
    <xdr:to>
      <xdr:col>7</xdr:col>
      <xdr:colOff>364533</xdr:colOff>
      <xdr:row>4</xdr:row>
      <xdr:rowOff>111525</xdr:rowOff>
    </xdr:to>
    <xdr:pic>
      <xdr:nvPicPr>
        <xdr:cNvPr id="7" name="Imagen 6"/>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290175" y="85725"/>
          <a:ext cx="837608" cy="8513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tabColor rgb="FF7030A0"/>
  </sheetPr>
  <dimension ref="A1:N106"/>
  <sheetViews>
    <sheetView showGridLines="0" tabSelected="1" zoomScaleNormal="100" workbookViewId="0">
      <selection activeCell="E92" sqref="E92"/>
    </sheetView>
  </sheetViews>
  <sheetFormatPr baseColWidth="10" defaultColWidth="11.5546875" defaultRowHeight="11.4" x14ac:dyDescent="0.2"/>
  <cols>
    <col min="1" max="1" width="7.77734375" style="27" customWidth="1"/>
    <col min="2" max="2" width="51" style="27" customWidth="1"/>
    <col min="3" max="3" width="17.77734375" style="27" customWidth="1"/>
    <col min="4" max="4" width="20.21875" style="27" customWidth="1"/>
    <col min="5" max="6" width="19.77734375" style="27" customWidth="1"/>
    <col min="7" max="7" width="17.5546875" style="27" customWidth="1"/>
    <col min="8" max="8" width="16.5546875" style="27" customWidth="1"/>
    <col min="9" max="9" width="19.21875" style="27" bestFit="1" customWidth="1"/>
    <col min="10" max="10" width="15.77734375" style="27" bestFit="1" customWidth="1"/>
    <col min="11" max="11" width="18.77734375" style="27" bestFit="1" customWidth="1"/>
    <col min="12" max="13" width="18.21875" style="27" bestFit="1" customWidth="1"/>
    <col min="14" max="14" width="18.5546875" style="27" bestFit="1" customWidth="1"/>
    <col min="15" max="16384" width="11.5546875" style="27"/>
  </cols>
  <sheetData>
    <row r="1" spans="1:14" s="1" customFormat="1" ht="9.75" customHeight="1" x14ac:dyDescent="0.55000000000000004">
      <c r="A1" s="36"/>
      <c r="B1" s="36"/>
      <c r="C1" s="36"/>
      <c r="D1" s="36"/>
      <c r="E1" s="36"/>
      <c r="F1" s="36"/>
      <c r="G1" s="36"/>
      <c r="H1" s="36"/>
    </row>
    <row r="2" spans="1:14" s="1" customFormat="1" ht="18.75" customHeight="1" x14ac:dyDescent="0.55000000000000004">
      <c r="A2" s="36" t="s">
        <v>0</v>
      </c>
      <c r="B2" s="36"/>
      <c r="C2" s="36"/>
      <c r="D2" s="36"/>
      <c r="E2" s="36"/>
      <c r="F2" s="36"/>
      <c r="G2" s="36"/>
      <c r="H2" s="36"/>
    </row>
    <row r="3" spans="1:14" s="1" customFormat="1" ht="18.75" customHeight="1" x14ac:dyDescent="0.55000000000000004">
      <c r="A3" s="37" t="s">
        <v>1</v>
      </c>
      <c r="B3" s="37"/>
      <c r="C3" s="37"/>
      <c r="D3" s="37"/>
      <c r="E3" s="37"/>
      <c r="F3" s="37"/>
      <c r="G3" s="37"/>
      <c r="H3" s="37"/>
    </row>
    <row r="4" spans="1:14" s="1" customFormat="1" ht="18.75" customHeight="1" x14ac:dyDescent="0.55000000000000004">
      <c r="A4" s="36" t="s">
        <v>2</v>
      </c>
      <c r="B4" s="36"/>
      <c r="C4" s="36"/>
      <c r="D4" s="36"/>
      <c r="E4" s="36"/>
      <c r="F4" s="36"/>
      <c r="G4" s="36"/>
      <c r="H4" s="36"/>
    </row>
    <row r="5" spans="1:14" s="1" customFormat="1" ht="15" customHeight="1" x14ac:dyDescent="0.55000000000000004">
      <c r="A5" s="38" t="s">
        <v>3</v>
      </c>
      <c r="B5" s="38"/>
      <c r="C5" s="38"/>
      <c r="D5" s="38"/>
      <c r="E5" s="38"/>
      <c r="F5" s="38"/>
      <c r="G5" s="38"/>
      <c r="H5" s="38"/>
    </row>
    <row r="6" spans="1:14" s="4" customFormat="1" ht="5.25" customHeight="1" x14ac:dyDescent="0.55000000000000004">
      <c r="A6" s="2"/>
      <c r="B6" s="3"/>
      <c r="C6" s="3"/>
      <c r="D6" s="3"/>
      <c r="E6" s="3"/>
      <c r="F6" s="3"/>
      <c r="G6" s="3"/>
      <c r="H6" s="3"/>
    </row>
    <row r="7" spans="1:14" s="5" customFormat="1" ht="19.2" x14ac:dyDescent="0.55000000000000004">
      <c r="A7" s="39" t="s">
        <v>4</v>
      </c>
      <c r="B7" s="40"/>
      <c r="C7" s="45" t="s">
        <v>5</v>
      </c>
      <c r="D7" s="46"/>
      <c r="E7" s="46"/>
      <c r="F7" s="46"/>
      <c r="G7" s="47"/>
      <c r="H7" s="48" t="s">
        <v>6</v>
      </c>
    </row>
    <row r="8" spans="1:14" s="5" customFormat="1" ht="30.75" customHeight="1" x14ac:dyDescent="0.55000000000000004">
      <c r="A8" s="41"/>
      <c r="B8" s="42"/>
      <c r="C8" s="6" t="s">
        <v>7</v>
      </c>
      <c r="D8" s="7" t="s">
        <v>8</v>
      </c>
      <c r="E8" s="6" t="s">
        <v>9</v>
      </c>
      <c r="F8" s="6" t="s">
        <v>10</v>
      </c>
      <c r="G8" s="6" t="s">
        <v>11</v>
      </c>
      <c r="H8" s="48"/>
    </row>
    <row r="9" spans="1:14" s="5" customFormat="1" ht="19.2" x14ac:dyDescent="0.55000000000000004">
      <c r="A9" s="43"/>
      <c r="B9" s="44"/>
      <c r="C9" s="8">
        <v>1</v>
      </c>
      <c r="D9" s="8">
        <v>2</v>
      </c>
      <c r="E9" s="8" t="s">
        <v>12</v>
      </c>
      <c r="F9" s="8">
        <v>4</v>
      </c>
      <c r="G9" s="8">
        <v>5</v>
      </c>
      <c r="H9" s="8" t="s">
        <v>13</v>
      </c>
    </row>
    <row r="10" spans="1:14" s="11" customFormat="1" ht="17.100000000000001" customHeight="1" x14ac:dyDescent="0.25">
      <c r="A10" s="32" t="s">
        <v>14</v>
      </c>
      <c r="B10" s="33"/>
      <c r="C10" s="9">
        <f t="shared" ref="C10:H10" si="0">SUM(C11:C17)</f>
        <v>25822447329.02</v>
      </c>
      <c r="D10" s="9">
        <f t="shared" si="0"/>
        <v>177806157.89000362</v>
      </c>
      <c r="E10" s="9">
        <f t="shared" si="0"/>
        <v>26000253486.910004</v>
      </c>
      <c r="F10" s="9">
        <f t="shared" si="0"/>
        <v>6740258455.6899996</v>
      </c>
      <c r="G10" s="9">
        <f t="shared" si="0"/>
        <v>6653797465.8600016</v>
      </c>
      <c r="H10" s="9">
        <f t="shared" si="0"/>
        <v>19259995031.220005</v>
      </c>
      <c r="I10" s="10"/>
      <c r="J10" s="10"/>
      <c r="K10" s="10"/>
      <c r="L10" s="10"/>
      <c r="M10" s="10"/>
      <c r="N10" s="10"/>
    </row>
    <row r="11" spans="1:14" s="11" customFormat="1" ht="15.6" customHeight="1" x14ac:dyDescent="0.25">
      <c r="A11" s="12">
        <v>11</v>
      </c>
      <c r="B11" s="13" t="s">
        <v>15</v>
      </c>
      <c r="C11" s="14">
        <v>10853388265.200001</v>
      </c>
      <c r="D11" s="14">
        <f>E11-C11</f>
        <v>-932220452.36000061</v>
      </c>
      <c r="E11" s="15">
        <v>9921167812.8400002</v>
      </c>
      <c r="F11" s="14">
        <v>2632031169.71</v>
      </c>
      <c r="G11" s="14">
        <v>2632031169.71</v>
      </c>
      <c r="H11" s="15">
        <f t="shared" ref="H11:H75" si="1">E11-F11</f>
        <v>7289136643.1300001</v>
      </c>
    </row>
    <row r="12" spans="1:14" s="11" customFormat="1" ht="15.6" customHeight="1" x14ac:dyDescent="0.25">
      <c r="A12" s="12">
        <v>12</v>
      </c>
      <c r="B12" s="13" t="s">
        <v>16</v>
      </c>
      <c r="C12" s="14">
        <v>175644952.19</v>
      </c>
      <c r="D12" s="14">
        <f t="shared" ref="D12:D17" si="2">E12-C12</f>
        <v>26431147.919999987</v>
      </c>
      <c r="E12" s="15">
        <v>202076100.10999998</v>
      </c>
      <c r="F12" s="14">
        <v>64233351.239999995</v>
      </c>
      <c r="G12" s="14">
        <v>64214515.979999997</v>
      </c>
      <c r="H12" s="15">
        <f t="shared" si="1"/>
        <v>137842748.87</v>
      </c>
    </row>
    <row r="13" spans="1:14" s="11" customFormat="1" ht="15.6" customHeight="1" x14ac:dyDescent="0.25">
      <c r="A13" s="12">
        <v>13</v>
      </c>
      <c r="B13" s="13" t="s">
        <v>17</v>
      </c>
      <c r="C13" s="14">
        <v>5512336724.6200018</v>
      </c>
      <c r="D13" s="14">
        <f t="shared" si="2"/>
        <v>542384609.52000046</v>
      </c>
      <c r="E13" s="15">
        <v>6054721334.1400023</v>
      </c>
      <c r="F13" s="14">
        <v>1947779125.3700004</v>
      </c>
      <c r="G13" s="14">
        <v>1946972778.2800007</v>
      </c>
      <c r="H13" s="15">
        <f t="shared" si="1"/>
        <v>4106942208.7700019</v>
      </c>
    </row>
    <row r="14" spans="1:14" s="11" customFormat="1" ht="15.6" customHeight="1" x14ac:dyDescent="0.25">
      <c r="A14" s="12">
        <v>14</v>
      </c>
      <c r="B14" s="13" t="s">
        <v>18</v>
      </c>
      <c r="C14" s="14">
        <v>2479459750.059999</v>
      </c>
      <c r="D14" s="14">
        <f t="shared" si="2"/>
        <v>-67850673.779999256</v>
      </c>
      <c r="E14" s="15">
        <v>2411609076.2799997</v>
      </c>
      <c r="F14" s="14">
        <v>557417195.11999977</v>
      </c>
      <c r="G14" s="14">
        <v>507533263.08999968</v>
      </c>
      <c r="H14" s="15">
        <f t="shared" si="1"/>
        <v>1854191881.1599998</v>
      </c>
    </row>
    <row r="15" spans="1:14" s="11" customFormat="1" ht="15.6" customHeight="1" x14ac:dyDescent="0.25">
      <c r="A15" s="12">
        <v>15</v>
      </c>
      <c r="B15" s="13" t="s">
        <v>19</v>
      </c>
      <c r="C15" s="14">
        <v>5392281413.6200008</v>
      </c>
      <c r="D15" s="14">
        <f t="shared" si="2"/>
        <v>501326626.78000259</v>
      </c>
      <c r="E15" s="15">
        <v>5893608040.4000034</v>
      </c>
      <c r="F15" s="14">
        <v>1217227990.6300001</v>
      </c>
      <c r="G15" s="14">
        <v>1181656115.1799998</v>
      </c>
      <c r="H15" s="15">
        <f t="shared" si="1"/>
        <v>4676380049.7700033</v>
      </c>
    </row>
    <row r="16" spans="1:14" s="11" customFormat="1" ht="16.05" customHeight="1" x14ac:dyDescent="0.25">
      <c r="A16" s="12">
        <v>16</v>
      </c>
      <c r="B16" s="13" t="s">
        <v>20</v>
      </c>
      <c r="C16" s="14">
        <v>82000000</v>
      </c>
      <c r="D16" s="14">
        <f t="shared" si="2"/>
        <v>-27446126.18</v>
      </c>
      <c r="E16" s="15">
        <v>54553873.82</v>
      </c>
      <c r="F16" s="14">
        <v>0</v>
      </c>
      <c r="G16" s="14">
        <v>0</v>
      </c>
      <c r="H16" s="15">
        <f t="shared" si="1"/>
        <v>54553873.82</v>
      </c>
    </row>
    <row r="17" spans="1:8" s="11" customFormat="1" ht="16.05" customHeight="1" x14ac:dyDescent="0.25">
      <c r="A17" s="12">
        <v>17</v>
      </c>
      <c r="B17" s="13" t="s">
        <v>21</v>
      </c>
      <c r="C17" s="14">
        <v>1327336223.3299997</v>
      </c>
      <c r="D17" s="14">
        <f t="shared" si="2"/>
        <v>135181025.99000049</v>
      </c>
      <c r="E17" s="15">
        <v>1462517249.3200002</v>
      </c>
      <c r="F17" s="14">
        <v>321569623.62</v>
      </c>
      <c r="G17" s="14">
        <v>321389623.62</v>
      </c>
      <c r="H17" s="15">
        <f t="shared" si="1"/>
        <v>1140947625.7000003</v>
      </c>
    </row>
    <row r="18" spans="1:8" s="11" customFormat="1" ht="17.100000000000001" customHeight="1" x14ac:dyDescent="0.25">
      <c r="A18" s="29" t="s">
        <v>22</v>
      </c>
      <c r="B18" s="30"/>
      <c r="C18" s="9">
        <f t="shared" ref="C18:H18" si="3">SUM(C19:C27)</f>
        <v>800804061.1400001</v>
      </c>
      <c r="D18" s="9">
        <f t="shared" si="3"/>
        <v>116023589.69999999</v>
      </c>
      <c r="E18" s="9">
        <f t="shared" si="3"/>
        <v>916827650.83999991</v>
      </c>
      <c r="F18" s="9">
        <f t="shared" si="3"/>
        <v>128929923.67999996</v>
      </c>
      <c r="G18" s="9">
        <f t="shared" si="3"/>
        <v>77029363.179999977</v>
      </c>
      <c r="H18" s="9">
        <f t="shared" si="3"/>
        <v>787897727.15999997</v>
      </c>
    </row>
    <row r="19" spans="1:8" s="11" customFormat="1" ht="24" x14ac:dyDescent="0.25">
      <c r="A19" s="12">
        <v>21</v>
      </c>
      <c r="B19" s="13" t="s">
        <v>23</v>
      </c>
      <c r="C19" s="14">
        <v>282931452.64999998</v>
      </c>
      <c r="D19" s="14">
        <f t="shared" ref="D19:D27" si="4">E19-C19</f>
        <v>63803952.030000091</v>
      </c>
      <c r="E19" s="15">
        <v>346735404.68000007</v>
      </c>
      <c r="F19" s="14">
        <v>43706361.479999982</v>
      </c>
      <c r="G19" s="16">
        <v>36928671.399999991</v>
      </c>
      <c r="H19" s="15">
        <f t="shared" si="1"/>
        <v>303029043.20000011</v>
      </c>
    </row>
    <row r="20" spans="1:8" s="11" customFormat="1" ht="12" x14ac:dyDescent="0.25">
      <c r="A20" s="12">
        <v>22</v>
      </c>
      <c r="B20" s="13" t="s">
        <v>24</v>
      </c>
      <c r="C20" s="14">
        <v>238640680.70999995</v>
      </c>
      <c r="D20" s="14">
        <f t="shared" si="4"/>
        <v>-12093288.49000001</v>
      </c>
      <c r="E20" s="15">
        <v>226547392.21999994</v>
      </c>
      <c r="F20" s="14">
        <v>32086096.200000003</v>
      </c>
      <c r="G20" s="16">
        <v>10696951.17</v>
      </c>
      <c r="H20" s="15">
        <f t="shared" si="1"/>
        <v>194461296.01999992</v>
      </c>
    </row>
    <row r="21" spans="1:8" s="11" customFormat="1" ht="12" x14ac:dyDescent="0.25">
      <c r="A21" s="12">
        <v>23</v>
      </c>
      <c r="B21" s="13" t="s">
        <v>25</v>
      </c>
      <c r="C21" s="14">
        <v>0</v>
      </c>
      <c r="D21" s="14">
        <f t="shared" si="4"/>
        <v>192465.72</v>
      </c>
      <c r="E21" s="15">
        <v>192465.72</v>
      </c>
      <c r="F21" s="14">
        <v>392.72</v>
      </c>
      <c r="G21" s="16">
        <v>392.72</v>
      </c>
      <c r="H21" s="15">
        <f t="shared" si="1"/>
        <v>192073</v>
      </c>
    </row>
    <row r="22" spans="1:8" s="11" customFormat="1" ht="16.5" customHeight="1" x14ac:dyDescent="0.25">
      <c r="A22" s="12">
        <v>24</v>
      </c>
      <c r="B22" s="13" t="s">
        <v>26</v>
      </c>
      <c r="C22" s="14">
        <v>12260634.540000008</v>
      </c>
      <c r="D22" s="14">
        <f t="shared" si="4"/>
        <v>4336848.7099999953</v>
      </c>
      <c r="E22" s="15">
        <v>16597483.250000004</v>
      </c>
      <c r="F22" s="14">
        <v>1213394.47</v>
      </c>
      <c r="G22" s="16">
        <v>521197.79999999993</v>
      </c>
      <c r="H22" s="15">
        <f t="shared" si="1"/>
        <v>15384088.780000003</v>
      </c>
    </row>
    <row r="23" spans="1:8" s="11" customFormat="1" ht="16.5" customHeight="1" x14ac:dyDescent="0.25">
      <c r="A23" s="12">
        <v>25</v>
      </c>
      <c r="B23" s="13" t="s">
        <v>27</v>
      </c>
      <c r="C23" s="14">
        <v>35891732.579999998</v>
      </c>
      <c r="D23" s="14">
        <f t="shared" si="4"/>
        <v>-1573037.4199999869</v>
      </c>
      <c r="E23" s="15">
        <v>34318695.160000011</v>
      </c>
      <c r="F23" s="14">
        <v>994500.34999999986</v>
      </c>
      <c r="G23" s="16">
        <v>881418.16999999993</v>
      </c>
      <c r="H23" s="15">
        <f t="shared" si="1"/>
        <v>33324194.81000001</v>
      </c>
    </row>
    <row r="24" spans="1:8" s="11" customFormat="1" ht="12" x14ac:dyDescent="0.25">
      <c r="A24" s="12">
        <v>26</v>
      </c>
      <c r="B24" s="13" t="s">
        <v>28</v>
      </c>
      <c r="C24" s="14">
        <v>140584409.45000002</v>
      </c>
      <c r="D24" s="14">
        <f t="shared" si="4"/>
        <v>18679312.649999917</v>
      </c>
      <c r="E24" s="15">
        <v>159263722.09999993</v>
      </c>
      <c r="F24" s="14">
        <v>36081275.890000001</v>
      </c>
      <c r="G24" s="16">
        <v>20536378.350000001</v>
      </c>
      <c r="H24" s="15">
        <f t="shared" si="1"/>
        <v>123182446.20999993</v>
      </c>
    </row>
    <row r="25" spans="1:8" s="11" customFormat="1" ht="12" x14ac:dyDescent="0.25">
      <c r="A25" s="12">
        <v>27</v>
      </c>
      <c r="B25" s="13" t="s">
        <v>29</v>
      </c>
      <c r="C25" s="14">
        <v>20350350.310000002</v>
      </c>
      <c r="D25" s="14">
        <f t="shared" si="4"/>
        <v>7636402.1899999939</v>
      </c>
      <c r="E25" s="15">
        <v>27986752.499999996</v>
      </c>
      <c r="F25" s="14">
        <v>6776150.3299999982</v>
      </c>
      <c r="G25" s="16">
        <v>6697357.0399999991</v>
      </c>
      <c r="H25" s="15">
        <f t="shared" si="1"/>
        <v>21210602.169999998</v>
      </c>
    </row>
    <row r="26" spans="1:8" s="11" customFormat="1" ht="12" x14ac:dyDescent="0.25">
      <c r="A26" s="12">
        <v>28</v>
      </c>
      <c r="B26" s="13" t="s">
        <v>30</v>
      </c>
      <c r="C26" s="14">
        <v>8992475.3300000001</v>
      </c>
      <c r="D26" s="14">
        <f t="shared" si="4"/>
        <v>7097215.3800000008</v>
      </c>
      <c r="E26" s="15">
        <v>16089690.710000001</v>
      </c>
      <c r="F26" s="14">
        <v>138683.1</v>
      </c>
      <c r="G26" s="16">
        <v>138683.1</v>
      </c>
      <c r="H26" s="15">
        <f t="shared" si="1"/>
        <v>15951007.610000001</v>
      </c>
    </row>
    <row r="27" spans="1:8" s="11" customFormat="1" ht="16.5" customHeight="1" x14ac:dyDescent="0.25">
      <c r="A27" s="12">
        <v>29</v>
      </c>
      <c r="B27" s="13" t="s">
        <v>31</v>
      </c>
      <c r="C27" s="14">
        <v>61152325.570000008</v>
      </c>
      <c r="D27" s="14">
        <f t="shared" si="4"/>
        <v>27943718.929999992</v>
      </c>
      <c r="E27" s="15">
        <v>89096044.5</v>
      </c>
      <c r="F27" s="14">
        <v>7933069.1400000015</v>
      </c>
      <c r="G27" s="16">
        <v>628313.42999999993</v>
      </c>
      <c r="H27" s="15">
        <f t="shared" si="1"/>
        <v>81162975.359999999</v>
      </c>
    </row>
    <row r="28" spans="1:8" s="11" customFormat="1" ht="17.100000000000001" customHeight="1" x14ac:dyDescent="0.25">
      <c r="A28" s="29" t="s">
        <v>32</v>
      </c>
      <c r="B28" s="30"/>
      <c r="C28" s="9">
        <f t="shared" ref="C28:H28" si="5">SUM(C29:C37)</f>
        <v>3421694224.5700006</v>
      </c>
      <c r="D28" s="9">
        <f t="shared" si="5"/>
        <v>514848849.39999986</v>
      </c>
      <c r="E28" s="9">
        <f t="shared" si="5"/>
        <v>3936543073.9700012</v>
      </c>
      <c r="F28" s="9">
        <f t="shared" si="5"/>
        <v>680342189.99999976</v>
      </c>
      <c r="G28" s="17">
        <f t="shared" si="5"/>
        <v>525442421.00000012</v>
      </c>
      <c r="H28" s="9">
        <f t="shared" si="5"/>
        <v>3256200883.9700007</v>
      </c>
    </row>
    <row r="29" spans="1:8" s="11" customFormat="1" ht="12" x14ac:dyDescent="0.25">
      <c r="A29" s="12">
        <v>31</v>
      </c>
      <c r="B29" s="13" t="s">
        <v>33</v>
      </c>
      <c r="C29" s="14">
        <v>655341188.13000011</v>
      </c>
      <c r="D29" s="14">
        <f t="shared" ref="D29:D37" si="6">E29-C29</f>
        <v>64342372.7299999</v>
      </c>
      <c r="E29" s="15">
        <v>719683560.86000001</v>
      </c>
      <c r="F29" s="14">
        <v>81727620.549999997</v>
      </c>
      <c r="G29" s="16">
        <v>72068624.030000001</v>
      </c>
      <c r="H29" s="15">
        <f t="shared" si="1"/>
        <v>637955940.31000006</v>
      </c>
    </row>
    <row r="30" spans="1:8" s="11" customFormat="1" ht="12" x14ac:dyDescent="0.25">
      <c r="A30" s="12">
        <v>32</v>
      </c>
      <c r="B30" s="13" t="s">
        <v>34</v>
      </c>
      <c r="C30" s="14">
        <v>130036703.51000004</v>
      </c>
      <c r="D30" s="14">
        <f t="shared" si="6"/>
        <v>47186012.329999968</v>
      </c>
      <c r="E30" s="15">
        <v>177222715.84</v>
      </c>
      <c r="F30" s="14">
        <v>26106264.339999996</v>
      </c>
      <c r="G30" s="16">
        <v>1652387.15</v>
      </c>
      <c r="H30" s="15">
        <f t="shared" si="1"/>
        <v>151116451.5</v>
      </c>
    </row>
    <row r="31" spans="1:8" s="11" customFormat="1" ht="12" x14ac:dyDescent="0.25">
      <c r="A31" s="12">
        <v>33</v>
      </c>
      <c r="B31" s="13" t="s">
        <v>35</v>
      </c>
      <c r="C31" s="14">
        <v>364896029</v>
      </c>
      <c r="D31" s="14">
        <f t="shared" si="6"/>
        <v>150384460.87</v>
      </c>
      <c r="E31" s="15">
        <v>515280489.87</v>
      </c>
      <c r="F31" s="14">
        <v>67457384.010000005</v>
      </c>
      <c r="G31" s="16">
        <v>66429088.25</v>
      </c>
      <c r="H31" s="15">
        <f t="shared" si="1"/>
        <v>447823105.86000001</v>
      </c>
    </row>
    <row r="32" spans="1:8" s="11" customFormat="1" ht="16.5" customHeight="1" x14ac:dyDescent="0.25">
      <c r="A32" s="12">
        <v>34</v>
      </c>
      <c r="B32" s="13" t="s">
        <v>36</v>
      </c>
      <c r="C32" s="14">
        <v>346404151.12</v>
      </c>
      <c r="D32" s="14">
        <f t="shared" si="6"/>
        <v>11332756.299999952</v>
      </c>
      <c r="E32" s="15">
        <v>357736907.41999996</v>
      </c>
      <c r="F32" s="14">
        <v>54511910.030000001</v>
      </c>
      <c r="G32" s="16">
        <v>38143225.719999999</v>
      </c>
      <c r="H32" s="15">
        <f t="shared" si="1"/>
        <v>303224997.38999999</v>
      </c>
    </row>
    <row r="33" spans="1:8" s="11" customFormat="1" ht="12" x14ac:dyDescent="0.25">
      <c r="A33" s="12">
        <v>35</v>
      </c>
      <c r="B33" s="13" t="s">
        <v>37</v>
      </c>
      <c r="C33" s="14">
        <v>293860349.25999999</v>
      </c>
      <c r="D33" s="14">
        <f t="shared" si="6"/>
        <v>233099689.80999994</v>
      </c>
      <c r="E33" s="15">
        <v>526960039.06999993</v>
      </c>
      <c r="F33" s="14">
        <v>103858551.74999999</v>
      </c>
      <c r="G33" s="16">
        <v>90922195.669999987</v>
      </c>
      <c r="H33" s="15">
        <f t="shared" si="1"/>
        <v>423101487.31999993</v>
      </c>
    </row>
    <row r="34" spans="1:8" s="11" customFormat="1" ht="16.5" customHeight="1" x14ac:dyDescent="0.25">
      <c r="A34" s="12">
        <v>36</v>
      </c>
      <c r="B34" s="13" t="s">
        <v>38</v>
      </c>
      <c r="C34" s="14">
        <v>22449831.309999999</v>
      </c>
      <c r="D34" s="14">
        <f t="shared" si="6"/>
        <v>4752623.4000000022</v>
      </c>
      <c r="E34" s="15">
        <v>27202454.710000001</v>
      </c>
      <c r="F34" s="14">
        <v>20889.989999999998</v>
      </c>
      <c r="G34" s="16">
        <v>12192.31</v>
      </c>
      <c r="H34" s="15">
        <f t="shared" si="1"/>
        <v>27181564.720000003</v>
      </c>
    </row>
    <row r="35" spans="1:8" s="11" customFormat="1" ht="12" x14ac:dyDescent="0.25">
      <c r="A35" s="12">
        <v>37</v>
      </c>
      <c r="B35" s="13" t="s">
        <v>39</v>
      </c>
      <c r="C35" s="14">
        <v>702709846.17000008</v>
      </c>
      <c r="D35" s="14">
        <f t="shared" si="6"/>
        <v>2074549.5800000429</v>
      </c>
      <c r="E35" s="15">
        <v>704784395.75000012</v>
      </c>
      <c r="F35" s="14">
        <v>114461605.86000001</v>
      </c>
      <c r="G35" s="16">
        <v>73457755.820000008</v>
      </c>
      <c r="H35" s="15">
        <f t="shared" si="1"/>
        <v>590322789.8900001</v>
      </c>
    </row>
    <row r="36" spans="1:8" s="11" customFormat="1" ht="12" x14ac:dyDescent="0.25">
      <c r="A36" s="12">
        <v>38</v>
      </c>
      <c r="B36" s="13" t="s">
        <v>40</v>
      </c>
      <c r="C36" s="14">
        <v>66435354.659999989</v>
      </c>
      <c r="D36" s="14">
        <f t="shared" si="6"/>
        <v>-6028649.0499999896</v>
      </c>
      <c r="E36" s="15">
        <v>60406705.609999999</v>
      </c>
      <c r="F36" s="14">
        <v>4523760.6999999983</v>
      </c>
      <c r="G36" s="16">
        <v>1783496.9899999998</v>
      </c>
      <c r="H36" s="15">
        <f t="shared" si="1"/>
        <v>55882944.910000004</v>
      </c>
    </row>
    <row r="37" spans="1:8" s="11" customFormat="1" ht="12" x14ac:dyDescent="0.25">
      <c r="A37" s="12">
        <v>39</v>
      </c>
      <c r="B37" s="13" t="s">
        <v>41</v>
      </c>
      <c r="C37" s="14">
        <v>839560771.4100008</v>
      </c>
      <c r="D37" s="14">
        <f t="shared" si="6"/>
        <v>7705033.4300000668</v>
      </c>
      <c r="E37" s="15">
        <v>847265804.84000087</v>
      </c>
      <c r="F37" s="14">
        <v>227674202.76999986</v>
      </c>
      <c r="G37" s="14">
        <v>180973455.06000009</v>
      </c>
      <c r="H37" s="15">
        <f t="shared" si="1"/>
        <v>619591602.07000101</v>
      </c>
    </row>
    <row r="38" spans="1:8" s="11" customFormat="1" ht="24" customHeight="1" x14ac:dyDescent="0.25">
      <c r="A38" s="34" t="s">
        <v>42</v>
      </c>
      <c r="B38" s="35"/>
      <c r="C38" s="9">
        <f t="shared" ref="C38:H38" si="7">SUM(C39:C47)</f>
        <v>21353940277.239998</v>
      </c>
      <c r="D38" s="9">
        <f t="shared" si="7"/>
        <v>858195263.03999794</v>
      </c>
      <c r="E38" s="9">
        <f t="shared" si="7"/>
        <v>22212135540.279995</v>
      </c>
      <c r="F38" s="9">
        <f t="shared" si="7"/>
        <v>4778402734.7799988</v>
      </c>
      <c r="G38" s="9">
        <f t="shared" si="7"/>
        <v>4760738405.4399986</v>
      </c>
      <c r="H38" s="9">
        <f t="shared" si="7"/>
        <v>17433732805.499996</v>
      </c>
    </row>
    <row r="39" spans="1:8" s="11" customFormat="1" ht="12" x14ac:dyDescent="0.25">
      <c r="A39" s="12">
        <v>41</v>
      </c>
      <c r="B39" s="13" t="s">
        <v>43</v>
      </c>
      <c r="C39" s="14">
        <v>19400737600.899998</v>
      </c>
      <c r="D39" s="14">
        <f t="shared" ref="D39:D47" si="8">E39-C39</f>
        <v>112305819.32999802</v>
      </c>
      <c r="E39" s="15">
        <v>19513043420.229996</v>
      </c>
      <c r="F39" s="14">
        <v>4577178481.1099987</v>
      </c>
      <c r="G39" s="14">
        <v>4564223958.2299986</v>
      </c>
      <c r="H39" s="15">
        <f t="shared" si="1"/>
        <v>14935864939.119997</v>
      </c>
    </row>
    <row r="40" spans="1:8" s="11" customFormat="1" ht="12" x14ac:dyDescent="0.25">
      <c r="A40" s="12">
        <v>42</v>
      </c>
      <c r="B40" s="13" t="s">
        <v>44</v>
      </c>
      <c r="C40" s="14"/>
      <c r="D40" s="14">
        <f t="shared" si="8"/>
        <v>0</v>
      </c>
      <c r="E40" s="15"/>
      <c r="F40" s="14"/>
      <c r="G40" s="14"/>
      <c r="H40" s="15">
        <f t="shared" si="1"/>
        <v>0</v>
      </c>
    </row>
    <row r="41" spans="1:8" s="11" customFormat="1" ht="12" x14ac:dyDescent="0.25">
      <c r="A41" s="12">
        <v>43</v>
      </c>
      <c r="B41" s="13" t="s">
        <v>45</v>
      </c>
      <c r="C41" s="14">
        <v>638478150.61000001</v>
      </c>
      <c r="D41" s="14">
        <f t="shared" si="8"/>
        <v>229925264.82000005</v>
      </c>
      <c r="E41" s="15">
        <v>868403415.43000007</v>
      </c>
      <c r="F41" s="14">
        <v>146096838.82999998</v>
      </c>
      <c r="G41" s="14">
        <v>143933826.82999998</v>
      </c>
      <c r="H41" s="15">
        <f t="shared" si="1"/>
        <v>722306576.60000014</v>
      </c>
    </row>
    <row r="42" spans="1:8" s="11" customFormat="1" ht="12" x14ac:dyDescent="0.25">
      <c r="A42" s="12">
        <v>44</v>
      </c>
      <c r="B42" s="13" t="s">
        <v>46</v>
      </c>
      <c r="C42" s="14">
        <v>1215376011.04</v>
      </c>
      <c r="D42" s="14">
        <f t="shared" si="8"/>
        <v>515964178.88999987</v>
      </c>
      <c r="E42" s="15">
        <v>1731340189.9299998</v>
      </c>
      <c r="F42" s="14">
        <v>19443866.259999998</v>
      </c>
      <c r="G42" s="14">
        <v>17634423.359999999</v>
      </c>
      <c r="H42" s="15">
        <f t="shared" si="1"/>
        <v>1711896323.6699998</v>
      </c>
    </row>
    <row r="43" spans="1:8" s="11" customFormat="1" ht="14.25" customHeight="1" x14ac:dyDescent="0.25">
      <c r="A43" s="12">
        <v>45</v>
      </c>
      <c r="B43" s="13" t="s">
        <v>47</v>
      </c>
      <c r="C43" s="14">
        <v>99348514.689999998</v>
      </c>
      <c r="D43" s="14">
        <f t="shared" si="8"/>
        <v>0</v>
      </c>
      <c r="E43" s="15">
        <v>99348514.689999998</v>
      </c>
      <c r="F43" s="14">
        <v>35683548.579999998</v>
      </c>
      <c r="G43" s="14">
        <v>34946197.019999996</v>
      </c>
      <c r="H43" s="15">
        <f t="shared" si="1"/>
        <v>63664966.109999999</v>
      </c>
    </row>
    <row r="44" spans="1:8" s="11" customFormat="1" ht="12" x14ac:dyDescent="0.25">
      <c r="A44" s="18">
        <v>46</v>
      </c>
      <c r="B44" s="19" t="s">
        <v>48</v>
      </c>
      <c r="C44" s="20"/>
      <c r="D44" s="20">
        <f t="shared" si="8"/>
        <v>0</v>
      </c>
      <c r="E44" s="21"/>
      <c r="F44" s="20"/>
      <c r="G44" s="20"/>
      <c r="H44" s="21">
        <f t="shared" si="1"/>
        <v>0</v>
      </c>
    </row>
    <row r="45" spans="1:8" s="11" customFormat="1" ht="12" x14ac:dyDescent="0.25">
      <c r="A45" s="12">
        <v>47</v>
      </c>
      <c r="B45" s="13" t="s">
        <v>49</v>
      </c>
      <c r="C45" s="14"/>
      <c r="D45" s="14">
        <f t="shared" si="8"/>
        <v>0</v>
      </c>
      <c r="E45" s="15"/>
      <c r="F45" s="14"/>
      <c r="G45" s="14"/>
      <c r="H45" s="15">
        <f t="shared" si="1"/>
        <v>0</v>
      </c>
    </row>
    <row r="46" spans="1:8" s="22" customFormat="1" ht="12" x14ac:dyDescent="0.25">
      <c r="A46" s="12">
        <v>48</v>
      </c>
      <c r="B46" s="13" t="s">
        <v>50</v>
      </c>
      <c r="C46" s="14"/>
      <c r="D46" s="14">
        <f t="shared" si="8"/>
        <v>0</v>
      </c>
      <c r="E46" s="15"/>
      <c r="F46" s="14"/>
      <c r="G46" s="14"/>
      <c r="H46" s="15">
        <f t="shared" si="1"/>
        <v>0</v>
      </c>
    </row>
    <row r="47" spans="1:8" s="11" customFormat="1" ht="12" x14ac:dyDescent="0.25">
      <c r="A47" s="12">
        <v>49</v>
      </c>
      <c r="B47" s="13" t="s">
        <v>51</v>
      </c>
      <c r="C47" s="14"/>
      <c r="D47" s="14">
        <f t="shared" si="8"/>
        <v>0</v>
      </c>
      <c r="E47" s="15"/>
      <c r="F47" s="14"/>
      <c r="G47" s="14"/>
      <c r="H47" s="15">
        <f t="shared" si="1"/>
        <v>0</v>
      </c>
    </row>
    <row r="48" spans="1:8" s="11" customFormat="1" ht="17.100000000000001" customHeight="1" x14ac:dyDescent="0.25">
      <c r="A48" s="29" t="s">
        <v>52</v>
      </c>
      <c r="B48" s="30"/>
      <c r="C48" s="9">
        <f t="shared" ref="C48:H48" si="9">SUM(C49:C57)</f>
        <v>175218972.80999997</v>
      </c>
      <c r="D48" s="9">
        <f t="shared" si="9"/>
        <v>44375017.439999998</v>
      </c>
      <c r="E48" s="9">
        <f t="shared" si="9"/>
        <v>219593990.24999997</v>
      </c>
      <c r="F48" s="9">
        <f t="shared" si="9"/>
        <v>33458026.600000001</v>
      </c>
      <c r="G48" s="9">
        <f t="shared" si="9"/>
        <v>33323439.340000004</v>
      </c>
      <c r="H48" s="9">
        <f t="shared" si="9"/>
        <v>186135963.65000001</v>
      </c>
    </row>
    <row r="49" spans="1:8" s="11" customFormat="1" ht="12" x14ac:dyDescent="0.25">
      <c r="A49" s="12">
        <v>51</v>
      </c>
      <c r="B49" s="13" t="s">
        <v>53</v>
      </c>
      <c r="C49" s="14">
        <v>8589079.4100000001</v>
      </c>
      <c r="D49" s="14">
        <f t="shared" ref="D49:D57" si="10">E49-C49</f>
        <v>32310396.000000004</v>
      </c>
      <c r="E49" s="15">
        <v>40899475.410000004</v>
      </c>
      <c r="F49" s="14">
        <v>7546003.9900000002</v>
      </c>
      <c r="G49" s="14">
        <v>7506576.75</v>
      </c>
      <c r="H49" s="15">
        <f t="shared" si="1"/>
        <v>33353471.420000002</v>
      </c>
    </row>
    <row r="50" spans="1:8" s="11" customFormat="1" ht="16.5" customHeight="1" x14ac:dyDescent="0.25">
      <c r="A50" s="12">
        <v>52</v>
      </c>
      <c r="B50" s="13" t="s">
        <v>54</v>
      </c>
      <c r="C50" s="14">
        <v>2012745.4300000002</v>
      </c>
      <c r="D50" s="14">
        <f t="shared" si="10"/>
        <v>1846735.4300000002</v>
      </c>
      <c r="E50" s="15">
        <v>3859480.8600000003</v>
      </c>
      <c r="F50" s="14">
        <v>282969.24</v>
      </c>
      <c r="G50" s="14">
        <v>265569.24</v>
      </c>
      <c r="H50" s="15">
        <f t="shared" si="1"/>
        <v>3576511.62</v>
      </c>
    </row>
    <row r="51" spans="1:8" s="11" customFormat="1" ht="16.5" customHeight="1" x14ac:dyDescent="0.25">
      <c r="A51" s="12">
        <v>53</v>
      </c>
      <c r="B51" s="13" t="s">
        <v>55</v>
      </c>
      <c r="C51" s="14">
        <v>1090610.02</v>
      </c>
      <c r="D51" s="14">
        <f t="shared" si="10"/>
        <v>-42616.020000000019</v>
      </c>
      <c r="E51" s="15">
        <v>1047994</v>
      </c>
      <c r="F51" s="14">
        <v>426300</v>
      </c>
      <c r="G51" s="14">
        <v>426300</v>
      </c>
      <c r="H51" s="15">
        <f t="shared" si="1"/>
        <v>621694</v>
      </c>
    </row>
    <row r="52" spans="1:8" s="11" customFormat="1" ht="12" x14ac:dyDescent="0.25">
      <c r="A52" s="12">
        <v>54</v>
      </c>
      <c r="B52" s="13" t="s">
        <v>56</v>
      </c>
      <c r="C52" s="14">
        <v>115861061.81</v>
      </c>
      <c r="D52" s="14">
        <f t="shared" si="10"/>
        <v>-38222138.010000005</v>
      </c>
      <c r="E52" s="15">
        <v>77638923.799999997</v>
      </c>
      <c r="F52" s="14">
        <v>20932739.710000001</v>
      </c>
      <c r="G52" s="14">
        <v>20932739.710000001</v>
      </c>
      <c r="H52" s="15">
        <f t="shared" si="1"/>
        <v>56706184.089999996</v>
      </c>
    </row>
    <row r="53" spans="1:8" s="11" customFormat="1" ht="12" x14ac:dyDescent="0.25">
      <c r="A53" s="12">
        <v>55</v>
      </c>
      <c r="B53" s="13" t="s">
        <v>57</v>
      </c>
      <c r="C53" s="14">
        <v>0</v>
      </c>
      <c r="D53" s="14">
        <f t="shared" si="10"/>
        <v>3522110.84</v>
      </c>
      <c r="E53" s="15">
        <v>3522110.84</v>
      </c>
      <c r="F53" s="14">
        <v>812656.41</v>
      </c>
      <c r="G53" s="14">
        <v>812656.41</v>
      </c>
      <c r="H53" s="15">
        <f t="shared" si="1"/>
        <v>2709454.4299999997</v>
      </c>
    </row>
    <row r="54" spans="1:8" s="11" customFormat="1" ht="16.5" customHeight="1" x14ac:dyDescent="0.25">
      <c r="A54" s="12">
        <v>56</v>
      </c>
      <c r="B54" s="13" t="s">
        <v>58</v>
      </c>
      <c r="C54" s="14">
        <v>41049721.599999994</v>
      </c>
      <c r="D54" s="14">
        <f t="shared" si="10"/>
        <v>10209031.63000001</v>
      </c>
      <c r="E54" s="15">
        <v>51258753.230000004</v>
      </c>
      <c r="F54" s="14">
        <v>2841827.4899999998</v>
      </c>
      <c r="G54" s="14">
        <v>2764067.4699999997</v>
      </c>
      <c r="H54" s="15">
        <f t="shared" si="1"/>
        <v>48416925.740000002</v>
      </c>
    </row>
    <row r="55" spans="1:8" s="11" customFormat="1" ht="12" x14ac:dyDescent="0.25">
      <c r="A55" s="12">
        <v>57</v>
      </c>
      <c r="B55" s="13" t="s">
        <v>59</v>
      </c>
      <c r="C55" s="14">
        <v>150000</v>
      </c>
      <c r="D55" s="14">
        <f t="shared" si="10"/>
        <v>0</v>
      </c>
      <c r="E55" s="15">
        <v>150000</v>
      </c>
      <c r="F55" s="14">
        <v>0</v>
      </c>
      <c r="G55" s="14">
        <v>0</v>
      </c>
      <c r="H55" s="15">
        <f t="shared" si="1"/>
        <v>150000</v>
      </c>
    </row>
    <row r="56" spans="1:8" s="11" customFormat="1" ht="12" x14ac:dyDescent="0.25">
      <c r="A56" s="12">
        <v>58</v>
      </c>
      <c r="B56" s="13" t="s">
        <v>60</v>
      </c>
      <c r="C56" s="14">
        <v>0</v>
      </c>
      <c r="D56" s="14">
        <f t="shared" si="10"/>
        <v>0</v>
      </c>
      <c r="E56" s="15">
        <v>0</v>
      </c>
      <c r="F56" s="14">
        <v>0</v>
      </c>
      <c r="G56" s="14">
        <v>0</v>
      </c>
      <c r="H56" s="15">
        <f t="shared" si="1"/>
        <v>0</v>
      </c>
    </row>
    <row r="57" spans="1:8" s="11" customFormat="1" ht="12" x14ac:dyDescent="0.25">
      <c r="A57" s="12">
        <v>59</v>
      </c>
      <c r="B57" s="13" t="s">
        <v>61</v>
      </c>
      <c r="C57" s="14">
        <v>6465754.540000001</v>
      </c>
      <c r="D57" s="14">
        <f t="shared" si="10"/>
        <v>34751497.569999993</v>
      </c>
      <c r="E57" s="15">
        <v>41217252.109999992</v>
      </c>
      <c r="F57" s="14">
        <v>615529.76</v>
      </c>
      <c r="G57" s="14">
        <v>615529.76</v>
      </c>
      <c r="H57" s="15">
        <f t="shared" si="1"/>
        <v>40601722.349999994</v>
      </c>
    </row>
    <row r="58" spans="1:8" s="11" customFormat="1" ht="17.100000000000001" customHeight="1" x14ac:dyDescent="0.25">
      <c r="A58" s="29" t="s">
        <v>62</v>
      </c>
      <c r="B58" s="30"/>
      <c r="C58" s="9">
        <f t="shared" ref="C58:H58" si="11">SUM(C59:C61)</f>
        <v>3919233527.4899993</v>
      </c>
      <c r="D58" s="9">
        <f t="shared" si="11"/>
        <v>277168588.70000058</v>
      </c>
      <c r="E58" s="9">
        <f t="shared" si="11"/>
        <v>4196402116.1900005</v>
      </c>
      <c r="F58" s="9">
        <f t="shared" si="11"/>
        <v>613344200.91999996</v>
      </c>
      <c r="G58" s="9">
        <f t="shared" si="11"/>
        <v>611612354.99999988</v>
      </c>
      <c r="H58" s="9">
        <f t="shared" si="11"/>
        <v>3583057915.2700005</v>
      </c>
    </row>
    <row r="59" spans="1:8" s="11" customFormat="1" ht="12" x14ac:dyDescent="0.25">
      <c r="A59" s="12">
        <v>61</v>
      </c>
      <c r="B59" s="13" t="s">
        <v>63</v>
      </c>
      <c r="C59" s="14">
        <v>2784874900.4299998</v>
      </c>
      <c r="D59" s="14">
        <f t="shared" ref="D59:D61" si="12">E59-C59</f>
        <v>187904463.8300004</v>
      </c>
      <c r="E59" s="15">
        <v>2972779364.2600002</v>
      </c>
      <c r="F59" s="14">
        <v>518203397.0999999</v>
      </c>
      <c r="G59" s="14">
        <v>517443601.21999991</v>
      </c>
      <c r="H59" s="15">
        <f t="shared" si="1"/>
        <v>2454575967.1600003</v>
      </c>
    </row>
    <row r="60" spans="1:8" s="11" customFormat="1" ht="12" x14ac:dyDescent="0.25">
      <c r="A60" s="12">
        <v>62</v>
      </c>
      <c r="B60" s="13" t="s">
        <v>64</v>
      </c>
      <c r="C60" s="14">
        <v>1044389128.6299999</v>
      </c>
      <c r="D60" s="14">
        <f t="shared" si="12"/>
        <v>78422708.7900002</v>
      </c>
      <c r="E60" s="15">
        <v>1122811837.4200001</v>
      </c>
      <c r="F60" s="14">
        <v>72244854.460000008</v>
      </c>
      <c r="G60" s="14">
        <v>71463943.420000002</v>
      </c>
      <c r="H60" s="15">
        <f t="shared" si="1"/>
        <v>1050566982.96</v>
      </c>
    </row>
    <row r="61" spans="1:8" s="11" customFormat="1" ht="20.25" customHeight="1" x14ac:dyDescent="0.25">
      <c r="A61" s="12">
        <v>63</v>
      </c>
      <c r="B61" s="13" t="s">
        <v>65</v>
      </c>
      <c r="C61" s="14">
        <v>89969498.430000007</v>
      </c>
      <c r="D61" s="14">
        <f t="shared" si="12"/>
        <v>10841416.079999983</v>
      </c>
      <c r="E61" s="15">
        <v>100810914.50999999</v>
      </c>
      <c r="F61" s="14">
        <v>22895949.360000003</v>
      </c>
      <c r="G61" s="14">
        <v>22704810.360000003</v>
      </c>
      <c r="H61" s="15">
        <f t="shared" si="1"/>
        <v>77914965.149999991</v>
      </c>
    </row>
    <row r="62" spans="1:8" s="22" customFormat="1" ht="17.100000000000001" customHeight="1" x14ac:dyDescent="0.25">
      <c r="A62" s="29" t="s">
        <v>66</v>
      </c>
      <c r="B62" s="30"/>
      <c r="C62" s="9">
        <f>SUM(C63:C69)</f>
        <v>452977644.5</v>
      </c>
      <c r="D62" s="9">
        <f>SUM(D63:D69)</f>
        <v>4311401.8000000045</v>
      </c>
      <c r="E62" s="9">
        <f t="shared" ref="E62:H62" si="13">SUM(E63:E69)</f>
        <v>457289046.29999995</v>
      </c>
      <c r="F62" s="9">
        <f t="shared" si="13"/>
        <v>23157452.400000002</v>
      </c>
      <c r="G62" s="9">
        <f t="shared" si="13"/>
        <v>23099944.120000001</v>
      </c>
      <c r="H62" s="9">
        <f t="shared" si="13"/>
        <v>434131593.89999998</v>
      </c>
    </row>
    <row r="63" spans="1:8" s="11" customFormat="1" ht="16.5" customHeight="1" x14ac:dyDescent="0.25">
      <c r="A63" s="12">
        <v>71</v>
      </c>
      <c r="B63" s="13" t="s">
        <v>67</v>
      </c>
      <c r="C63" s="14"/>
      <c r="D63" s="14">
        <f t="shared" ref="D63:D69" si="14">E63-C63</f>
        <v>0</v>
      </c>
      <c r="E63" s="15"/>
      <c r="F63" s="14"/>
      <c r="G63" s="14"/>
      <c r="H63" s="15">
        <f t="shared" si="1"/>
        <v>0</v>
      </c>
    </row>
    <row r="64" spans="1:8" s="11" customFormat="1" ht="12" x14ac:dyDescent="0.25">
      <c r="A64" s="12">
        <v>72</v>
      </c>
      <c r="B64" s="13" t="s">
        <v>68</v>
      </c>
      <c r="C64" s="14">
        <v>51712934.919999994</v>
      </c>
      <c r="D64" s="14">
        <f t="shared" si="14"/>
        <v>4462201.8000000045</v>
      </c>
      <c r="E64" s="15">
        <v>56175136.719999999</v>
      </c>
      <c r="F64" s="14">
        <v>14635563.920000002</v>
      </c>
      <c r="G64" s="14">
        <v>14578055.640000001</v>
      </c>
      <c r="H64" s="15">
        <f t="shared" si="1"/>
        <v>41539572.799999997</v>
      </c>
    </row>
    <row r="65" spans="1:8" s="11" customFormat="1" ht="12" x14ac:dyDescent="0.25">
      <c r="A65" s="12">
        <v>73</v>
      </c>
      <c r="B65" s="13" t="s">
        <v>69</v>
      </c>
      <c r="C65" s="14"/>
      <c r="D65" s="14">
        <f t="shared" si="14"/>
        <v>0</v>
      </c>
      <c r="E65" s="15"/>
      <c r="F65" s="14"/>
      <c r="G65" s="14"/>
      <c r="H65" s="15">
        <f t="shared" si="1"/>
        <v>0</v>
      </c>
    </row>
    <row r="66" spans="1:8" s="11" customFormat="1" ht="12" x14ac:dyDescent="0.25">
      <c r="A66" s="12">
        <v>74</v>
      </c>
      <c r="B66" s="13" t="s">
        <v>70</v>
      </c>
      <c r="C66" s="14"/>
      <c r="D66" s="14">
        <f t="shared" si="14"/>
        <v>0</v>
      </c>
      <c r="E66" s="15"/>
      <c r="F66" s="14"/>
      <c r="G66" s="14"/>
      <c r="H66" s="15">
        <f t="shared" si="1"/>
        <v>0</v>
      </c>
    </row>
    <row r="67" spans="1:8" s="11" customFormat="1" ht="16.5" customHeight="1" x14ac:dyDescent="0.25">
      <c r="A67" s="12">
        <v>75</v>
      </c>
      <c r="B67" s="13" t="s">
        <v>71</v>
      </c>
      <c r="C67" s="14">
        <v>401264709.57999998</v>
      </c>
      <c r="D67" s="14">
        <f t="shared" si="14"/>
        <v>-150800</v>
      </c>
      <c r="E67" s="15">
        <v>401113909.57999998</v>
      </c>
      <c r="F67" s="14">
        <v>8521888.4800000004</v>
      </c>
      <c r="G67" s="14">
        <v>8521888.4800000004</v>
      </c>
      <c r="H67" s="15">
        <f t="shared" si="1"/>
        <v>392592021.09999996</v>
      </c>
    </row>
    <row r="68" spans="1:8" s="11" customFormat="1" ht="12" x14ac:dyDescent="0.25">
      <c r="A68" s="12">
        <v>76</v>
      </c>
      <c r="B68" s="13" t="s">
        <v>72</v>
      </c>
      <c r="C68" s="14"/>
      <c r="D68" s="14">
        <f t="shared" si="14"/>
        <v>0</v>
      </c>
      <c r="E68" s="15"/>
      <c r="F68" s="14"/>
      <c r="G68" s="14"/>
      <c r="H68" s="15">
        <f t="shared" si="1"/>
        <v>0</v>
      </c>
    </row>
    <row r="69" spans="1:8" s="11" customFormat="1" ht="12" x14ac:dyDescent="0.25">
      <c r="A69" s="12">
        <v>79</v>
      </c>
      <c r="B69" s="13" t="s">
        <v>73</v>
      </c>
      <c r="C69" s="14"/>
      <c r="D69" s="14">
        <f t="shared" si="14"/>
        <v>0</v>
      </c>
      <c r="E69" s="15"/>
      <c r="F69" s="14"/>
      <c r="G69" s="14"/>
      <c r="H69" s="15">
        <f t="shared" si="1"/>
        <v>0</v>
      </c>
    </row>
    <row r="70" spans="1:8" s="11" customFormat="1" ht="17.100000000000001" customHeight="1" x14ac:dyDescent="0.25">
      <c r="A70" s="29" t="s">
        <v>74</v>
      </c>
      <c r="B70" s="30"/>
      <c r="C70" s="9">
        <f t="shared" ref="C70:H70" si="15">SUM(C71:C73)</f>
        <v>11713285718.51</v>
      </c>
      <c r="D70" s="9">
        <f t="shared" si="15"/>
        <v>270659570.62000132</v>
      </c>
      <c r="E70" s="9">
        <f t="shared" si="15"/>
        <v>11983945289.130001</v>
      </c>
      <c r="F70" s="9">
        <f t="shared" si="15"/>
        <v>3335480461.6499991</v>
      </c>
      <c r="G70" s="9">
        <f t="shared" si="15"/>
        <v>2847003405.6599998</v>
      </c>
      <c r="H70" s="9">
        <f t="shared" si="15"/>
        <v>8648464827.4800014</v>
      </c>
    </row>
    <row r="71" spans="1:8" s="11" customFormat="1" ht="12" x14ac:dyDescent="0.25">
      <c r="A71" s="12">
        <v>81</v>
      </c>
      <c r="B71" s="13" t="s">
        <v>75</v>
      </c>
      <c r="C71" s="14">
        <v>6806791977</v>
      </c>
      <c r="D71" s="14">
        <f t="shared" ref="D71:D73" si="16">E71-C71</f>
        <v>2663.600001335144</v>
      </c>
      <c r="E71" s="15">
        <v>6806794640.6000013</v>
      </c>
      <c r="F71" s="14">
        <v>1800116349.019999</v>
      </c>
      <c r="G71" s="14">
        <v>1311639293.0299997</v>
      </c>
      <c r="H71" s="15">
        <f t="shared" si="1"/>
        <v>5006678291.5800018</v>
      </c>
    </row>
    <row r="72" spans="1:8" s="11" customFormat="1" ht="12" x14ac:dyDescent="0.25">
      <c r="A72" s="12">
        <v>83</v>
      </c>
      <c r="B72" s="13" t="s">
        <v>76</v>
      </c>
      <c r="C72" s="14">
        <v>4906493741.5100002</v>
      </c>
      <c r="D72" s="14">
        <f t="shared" si="16"/>
        <v>26169306.789999962</v>
      </c>
      <c r="E72" s="15">
        <v>4932663048.3000002</v>
      </c>
      <c r="F72" s="14">
        <v>1290876512.4000001</v>
      </c>
      <c r="G72" s="14">
        <v>1290876512.4000001</v>
      </c>
      <c r="H72" s="15">
        <f t="shared" si="1"/>
        <v>3641786535.9000001</v>
      </c>
    </row>
    <row r="73" spans="1:8" s="11" customFormat="1" ht="12" x14ac:dyDescent="0.25">
      <c r="A73" s="12">
        <v>85</v>
      </c>
      <c r="B73" s="13" t="s">
        <v>77</v>
      </c>
      <c r="C73" s="14">
        <v>0</v>
      </c>
      <c r="D73" s="14">
        <f t="shared" si="16"/>
        <v>244487600.22999999</v>
      </c>
      <c r="E73" s="15">
        <v>244487600.22999999</v>
      </c>
      <c r="F73" s="14">
        <v>244487600.22999999</v>
      </c>
      <c r="G73" s="14">
        <v>244487600.22999999</v>
      </c>
      <c r="H73" s="15">
        <f t="shared" si="1"/>
        <v>0</v>
      </c>
    </row>
    <row r="74" spans="1:8" s="11" customFormat="1" ht="17.100000000000001" customHeight="1" x14ac:dyDescent="0.25">
      <c r="A74" s="29" t="s">
        <v>78</v>
      </c>
      <c r="B74" s="30"/>
      <c r="C74" s="9">
        <f t="shared" ref="C74:H74" si="17">SUM(C75:C81)</f>
        <v>4013587397.7200003</v>
      </c>
      <c r="D74" s="9">
        <f t="shared" si="17"/>
        <v>169228881.39999974</v>
      </c>
      <c r="E74" s="9">
        <f t="shared" si="17"/>
        <v>4182816279.1199999</v>
      </c>
      <c r="F74" s="9">
        <f t="shared" si="17"/>
        <v>715477525.58000004</v>
      </c>
      <c r="G74" s="9">
        <f t="shared" si="17"/>
        <v>709151310.01999998</v>
      </c>
      <c r="H74" s="9">
        <f t="shared" si="17"/>
        <v>3467338753.54</v>
      </c>
    </row>
    <row r="75" spans="1:8" s="11" customFormat="1" ht="12" x14ac:dyDescent="0.25">
      <c r="A75" s="12">
        <v>91</v>
      </c>
      <c r="B75" s="13" t="s">
        <v>79</v>
      </c>
      <c r="C75" s="14">
        <v>1350340244.8199999</v>
      </c>
      <c r="D75" s="14">
        <f t="shared" ref="D75:D81" si="18">E75-C75</f>
        <v>80012918.079999924</v>
      </c>
      <c r="E75" s="15">
        <v>1430353162.8999999</v>
      </c>
      <c r="F75" s="14">
        <v>90383984.599999994</v>
      </c>
      <c r="G75" s="14">
        <v>90383984.599999994</v>
      </c>
      <c r="H75" s="15">
        <f t="shared" si="1"/>
        <v>1339969178.3</v>
      </c>
    </row>
    <row r="76" spans="1:8" s="11" customFormat="1" ht="12" x14ac:dyDescent="0.25">
      <c r="A76" s="12">
        <v>92</v>
      </c>
      <c r="B76" s="13" t="s">
        <v>80</v>
      </c>
      <c r="C76" s="14">
        <v>1663196380.0600002</v>
      </c>
      <c r="D76" s="14">
        <f t="shared" si="18"/>
        <v>294904412.16999984</v>
      </c>
      <c r="E76" s="15">
        <v>1958100792.23</v>
      </c>
      <c r="F76" s="14">
        <v>366201941.76999998</v>
      </c>
      <c r="G76" s="14">
        <v>366201941.76999998</v>
      </c>
      <c r="H76" s="15">
        <f t="shared" ref="H76:H82" si="19">E76-F76</f>
        <v>1591898850.46</v>
      </c>
    </row>
    <row r="77" spans="1:8" s="11" customFormat="1" ht="12" x14ac:dyDescent="0.25">
      <c r="A77" s="12">
        <v>93</v>
      </c>
      <c r="B77" s="13" t="s">
        <v>81</v>
      </c>
      <c r="C77" s="14"/>
      <c r="D77" s="14">
        <f t="shared" si="18"/>
        <v>0</v>
      </c>
      <c r="E77" s="15"/>
      <c r="F77" s="14"/>
      <c r="G77" s="14"/>
      <c r="H77" s="15">
        <f t="shared" si="19"/>
        <v>0</v>
      </c>
    </row>
    <row r="78" spans="1:8" s="11" customFormat="1" ht="12" x14ac:dyDescent="0.25">
      <c r="A78" s="12">
        <v>94</v>
      </c>
      <c r="B78" s="13" t="s">
        <v>82</v>
      </c>
      <c r="C78" s="14"/>
      <c r="D78" s="14">
        <f t="shared" si="18"/>
        <v>0</v>
      </c>
      <c r="E78" s="15"/>
      <c r="F78" s="14"/>
      <c r="G78" s="14"/>
      <c r="H78" s="15">
        <f t="shared" si="19"/>
        <v>0</v>
      </c>
    </row>
    <row r="79" spans="1:8" s="11" customFormat="1" ht="12" x14ac:dyDescent="0.25">
      <c r="A79" s="12">
        <v>95</v>
      </c>
      <c r="B79" s="13" t="s">
        <v>83</v>
      </c>
      <c r="C79" s="14"/>
      <c r="D79" s="14">
        <f t="shared" si="18"/>
        <v>0</v>
      </c>
      <c r="E79" s="15"/>
      <c r="F79" s="14"/>
      <c r="G79" s="14"/>
      <c r="H79" s="15">
        <f t="shared" si="19"/>
        <v>0</v>
      </c>
    </row>
    <row r="80" spans="1:8" s="11" customFormat="1" ht="12" x14ac:dyDescent="0.25">
      <c r="A80" s="12">
        <v>96</v>
      </c>
      <c r="B80" s="13" t="s">
        <v>84</v>
      </c>
      <c r="C80" s="14"/>
      <c r="D80" s="14">
        <f t="shared" si="18"/>
        <v>0</v>
      </c>
      <c r="E80" s="15"/>
      <c r="F80" s="14"/>
      <c r="G80" s="14"/>
      <c r="H80" s="15">
        <f t="shared" si="19"/>
        <v>0</v>
      </c>
    </row>
    <row r="81" spans="1:9" s="11" customFormat="1" ht="16.5" customHeight="1" x14ac:dyDescent="0.25">
      <c r="A81" s="12">
        <v>99</v>
      </c>
      <c r="B81" s="13" t="s">
        <v>85</v>
      </c>
      <c r="C81" s="14">
        <v>1000050772.84</v>
      </c>
      <c r="D81" s="14">
        <f t="shared" si="18"/>
        <v>-205688448.85000002</v>
      </c>
      <c r="E81" s="15">
        <v>794362323.99000001</v>
      </c>
      <c r="F81" s="14">
        <v>258891599.21000001</v>
      </c>
      <c r="G81" s="14">
        <v>252565383.65000001</v>
      </c>
      <c r="H81" s="15">
        <f t="shared" si="19"/>
        <v>535470724.77999997</v>
      </c>
    </row>
    <row r="82" spans="1:9" s="11" customFormat="1" ht="16.5" customHeight="1" x14ac:dyDescent="0.25">
      <c r="A82" s="23"/>
      <c r="B82" s="24" t="s">
        <v>86</v>
      </c>
      <c r="C82" s="25">
        <f>SUM(C10+C18+C28+C38+C48+C58+C62+C70+C74)</f>
        <v>71673189153</v>
      </c>
      <c r="D82" s="25">
        <f>SUM(D10+D18+D28+D38+D48+D58+D62+D70+D74)</f>
        <v>2432617319.9900026</v>
      </c>
      <c r="E82" s="25">
        <f t="shared" ref="E82:G82" si="20">SUM(E10+E18+E28+E38+E48+E58+E62+E70+E74)</f>
        <v>74105806472.990005</v>
      </c>
      <c r="F82" s="25">
        <f t="shared" si="20"/>
        <v>17048850971.299997</v>
      </c>
      <c r="G82" s="25">
        <f t="shared" si="20"/>
        <v>16241198109.620001</v>
      </c>
      <c r="H82" s="25">
        <f t="shared" si="19"/>
        <v>57056955501.69001</v>
      </c>
    </row>
    <row r="83" spans="1:9" s="11" customFormat="1" ht="4.5" customHeight="1" x14ac:dyDescent="0.25"/>
    <row r="84" spans="1:9" s="11" customFormat="1" ht="31.5" customHeight="1" x14ac:dyDescent="0.25">
      <c r="A84" s="31" t="s">
        <v>87</v>
      </c>
      <c r="B84" s="31"/>
      <c r="C84" s="31"/>
      <c r="D84" s="31"/>
      <c r="E84" s="31"/>
      <c r="F84" s="31"/>
      <c r="G84" s="31"/>
      <c r="H84" s="31"/>
    </row>
    <row r="85" spans="1:9" s="11" customFormat="1" ht="12" x14ac:dyDescent="0.25">
      <c r="A85" s="26" t="s">
        <v>88</v>
      </c>
    </row>
    <row r="86" spans="1:9" x14ac:dyDescent="0.2">
      <c r="C86" s="28"/>
      <c r="D86" s="28"/>
      <c r="E86" s="28"/>
      <c r="F86" s="28"/>
      <c r="G86" s="28"/>
      <c r="H86" s="28"/>
    </row>
    <row r="87" spans="1:9" x14ac:dyDescent="0.2">
      <c r="C87" s="28"/>
      <c r="D87" s="28"/>
      <c r="E87" s="28"/>
      <c r="F87" s="28"/>
      <c r="G87" s="28"/>
      <c r="H87" s="28"/>
    </row>
    <row r="88" spans="1:9" x14ac:dyDescent="0.2">
      <c r="C88" s="28"/>
      <c r="D88" s="28"/>
      <c r="E88" s="28"/>
      <c r="F88" s="28"/>
      <c r="G88" s="28"/>
      <c r="H88" s="28"/>
    </row>
    <row r="91" spans="1:9" x14ac:dyDescent="0.2">
      <c r="C91" s="28"/>
      <c r="D91" s="28"/>
      <c r="E91" s="28"/>
      <c r="F91" s="28"/>
      <c r="G91" s="28"/>
      <c r="H91" s="28"/>
    </row>
    <row r="92" spans="1:9" x14ac:dyDescent="0.2">
      <c r="C92" s="28"/>
      <c r="D92" s="28"/>
      <c r="E92" s="28"/>
      <c r="F92" s="28"/>
      <c r="G92" s="28"/>
      <c r="H92" s="28"/>
    </row>
    <row r="93" spans="1:9" x14ac:dyDescent="0.2">
      <c r="C93" s="28"/>
      <c r="D93" s="28"/>
      <c r="E93" s="28"/>
      <c r="F93" s="28"/>
      <c r="G93" s="28"/>
      <c r="H93" s="28"/>
    </row>
    <row r="94" spans="1:9" x14ac:dyDescent="0.2">
      <c r="C94" s="28"/>
      <c r="D94" s="28"/>
      <c r="E94" s="28"/>
      <c r="F94" s="28"/>
      <c r="G94" s="28"/>
      <c r="H94" s="28"/>
      <c r="I94" s="28"/>
    </row>
    <row r="95" spans="1:9" x14ac:dyDescent="0.2">
      <c r="C95" s="28"/>
      <c r="D95" s="28"/>
      <c r="E95" s="28"/>
      <c r="F95" s="28"/>
      <c r="G95" s="28"/>
      <c r="H95" s="28"/>
    </row>
    <row r="96" spans="1:9" x14ac:dyDescent="0.2">
      <c r="C96" s="28"/>
      <c r="D96" s="28"/>
      <c r="E96" s="28"/>
      <c r="F96" s="28"/>
      <c r="G96" s="28"/>
      <c r="H96" s="28"/>
    </row>
    <row r="97" spans="3:8" x14ac:dyDescent="0.2">
      <c r="C97" s="28"/>
      <c r="D97" s="28"/>
      <c r="E97" s="28"/>
      <c r="F97" s="28"/>
      <c r="G97" s="28"/>
      <c r="H97" s="28"/>
    </row>
    <row r="98" spans="3:8" x14ac:dyDescent="0.2">
      <c r="C98" s="28"/>
      <c r="D98" s="28"/>
      <c r="E98" s="28"/>
      <c r="F98" s="28"/>
      <c r="G98" s="28"/>
      <c r="H98" s="28"/>
    </row>
    <row r="106" spans="3:8" x14ac:dyDescent="0.2">
      <c r="C106" s="28"/>
      <c r="D106" s="28"/>
      <c r="E106" s="28"/>
      <c r="F106" s="28"/>
      <c r="G106" s="28"/>
      <c r="H106" s="28"/>
    </row>
  </sheetData>
  <mergeCells count="18">
    <mergeCell ref="A7:B9"/>
    <mergeCell ref="C7:G7"/>
    <mergeCell ref="H7:H8"/>
    <mergeCell ref="A1:H1"/>
    <mergeCell ref="A2:H2"/>
    <mergeCell ref="A3:H3"/>
    <mergeCell ref="A4:H4"/>
    <mergeCell ref="A5:H5"/>
    <mergeCell ref="A62:B62"/>
    <mergeCell ref="A70:B70"/>
    <mergeCell ref="A74:B74"/>
    <mergeCell ref="A84:H84"/>
    <mergeCell ref="A10:B10"/>
    <mergeCell ref="A18:B18"/>
    <mergeCell ref="A28:B28"/>
    <mergeCell ref="A38:B38"/>
    <mergeCell ref="A48:B48"/>
    <mergeCell ref="A58:B58"/>
  </mergeCells>
  <printOptions horizontalCentered="1"/>
  <pageMargins left="0.43307086614173229" right="0.43307086614173229" top="0.74803149606299213" bottom="0.51181102362204722" header="0.23622047244094491" footer="0.15748031496062992"/>
  <pageSetup scale="68" firstPageNumber="42" orientation="landscape" useFirstPageNumber="1" r:id="rId1"/>
  <headerFooter>
    <oddHeader>&amp;C&amp;"Encode Sans Medium,Negrita"&amp;10PODER EJECUTIVO
DEL ESTADO DE TAMAULIPAS&amp;"-,Normal"&amp;11
&amp;G</oddHeader>
    <oddFooter>&amp;C&amp;G
&amp;"Encode Sans Medium,Negrita"&amp;10Presupuestaria</oddFooter>
  </headerFooter>
  <rowBreaks count="1" manualBreakCount="1">
    <brk id="44"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3</vt:i4>
      </vt:variant>
    </vt:vector>
  </HeadingPairs>
  <TitlesOfParts>
    <vt:vector size="4" baseType="lpstr">
      <vt:lpstr>Clasif Objeto del Gasto </vt:lpstr>
      <vt:lpstr>'Clasif Objeto del Gasto '!Área_de_impresión</vt:lpstr>
      <vt:lpstr>'Clasif Objeto del Gasto '!Print_Titles</vt:lpstr>
      <vt:lpstr>'Clasif Objeto del Gasto '!Títulos_a_imprimir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Margarita Caballero</dc:creator>
  <cp:lastModifiedBy>Marcelina Flores Torres</cp:lastModifiedBy>
  <dcterms:created xsi:type="dcterms:W3CDTF">2023-04-26T22:24:25Z</dcterms:created>
  <dcterms:modified xsi:type="dcterms:W3CDTF">2023-04-26T23:51:38Z</dcterms:modified>
</cp:coreProperties>
</file>