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Edo. de Flujo de Efectivo  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'Edo. de Flujo de Efectivo  '!$A$1:$H$83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>#REF!</definedName>
    <definedName name="clas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5" i="1"/>
  <c r="F64" i="1"/>
  <c r="F59" i="1"/>
  <c r="F58" i="1" s="1"/>
  <c r="F70" i="1" s="1"/>
  <c r="F49" i="1"/>
  <c r="F44" i="1"/>
  <c r="F54" i="1" s="1"/>
  <c r="F40" i="1"/>
  <c r="F22" i="1"/>
  <c r="G10" i="1"/>
  <c r="F10" i="1"/>
  <c r="F72" i="1" l="1"/>
  <c r="F75" i="1" s="1"/>
</calcChain>
</file>

<file path=xl/sharedStrings.xml><?xml version="1.0" encoding="utf-8"?>
<sst xmlns="http://schemas.openxmlformats.org/spreadsheetml/2006/main" count="60" uniqueCount="52">
  <si>
    <t>Estado de Flujos de Efectivo</t>
  </si>
  <si>
    <t>Al 31 de Marzo de 2023 y al 31 de Diciembre 2022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</si>
  <si>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</si>
  <si>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</si>
  <si>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</si>
  <si>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</si>
  <si>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</si>
  <si>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</si>
  <si>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</si>
  <si>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</si>
  <si>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</si>
  <si>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</si>
  <si>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</si>
  <si>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</si>
  <si>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</si>
  <si>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</si>
  <si>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</si>
  <si>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</si>
  <si>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</si>
  <si>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</si>
  <si>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</si>
  <si>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</si>
  <si>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</si>
  <si>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</si>
  <si>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</si>
  <si>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</si>
  <si>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</si>
  <si>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</si>
  <si>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</si>
  <si>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</si>
  <si>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</si>
  <si>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</si>
  <si>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</si>
  <si>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</si>
  <si>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</si>
  <si>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</si>
  <si>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</si>
  <si>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</si>
  <si>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</si>
  <si>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</si>
  <si>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</si>
  <si>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</si>
  <si>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</si>
  <si>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</si>
  <si>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</si>
  <si>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</si>
  <si>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</si>
  <si>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</si>
  <si>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</si>
  <si>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</si>
  <si>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 xml:space="preserve">  Efectivo y Equivalentes al Efectivo al final del Ejercicio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</si>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</sst>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 ;\-0\ "/>
    <numFmt numFmtId="166" formatCode="#,##0.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Encode Sans Expanded SemiBold"/>
    </font>
    <font>
      <b/>
      <sz val="10"/>
      <name val="Encode Sans Expanded SemiBold"/>
    </font>
    <font>
      <sz val="9"/>
      <color theme="1"/>
      <name val="Encode Sans Expanded SemiBold"/>
    </font>
    <font>
      <b/>
      <sz val="7"/>
      <name val="Encode Sans Expanded SemiBold"/>
    </font>
    <font>
      <b/>
      <sz val="8"/>
      <name val="Encode Sans Expanded SemiBold"/>
    </font>
    <font>
      <b/>
      <sz val="9"/>
      <color theme="0"/>
      <name val="Encode Sans"/>
    </font>
    <font>
      <sz val="9"/>
      <color theme="0"/>
      <name val="Encode Sans"/>
    </font>
    <font>
      <sz val="9"/>
      <color theme="1"/>
      <name val="DIN Pro Regular"/>
      <family val="2"/>
    </font>
    <font>
      <b/>
      <sz val="9"/>
      <name val="DIN Pro Regular"/>
      <family val="2"/>
    </font>
    <font>
      <sz val="9"/>
      <name val="DIN Pro Regular"/>
      <family val="2"/>
    </font>
    <font>
      <sz val="9"/>
      <color theme="1"/>
      <name val="Helvetic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2" applyFont="1" applyFill="1" applyBorder="1" applyAlignment="1"/>
    <xf numFmtId="0" fontId="7" fillId="2" borderId="0" xfId="2" applyFont="1" applyFill="1" applyBorder="1" applyAlignment="1"/>
    <xf numFmtId="0" fontId="5" fillId="0" borderId="0" xfId="0" applyFont="1"/>
    <xf numFmtId="0" fontId="3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3" fillId="2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8" fillId="3" borderId="2" xfId="2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4" xfId="0" applyFont="1" applyFill="1" applyBorder="1" applyAlignment="1">
      <alignment vertical="top"/>
    </xf>
    <xf numFmtId="0" fontId="11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0" fontId="12" fillId="0" borderId="5" xfId="2" applyFont="1" applyFill="1" applyBorder="1" applyAlignment="1">
      <alignment vertical="top"/>
    </xf>
    <xf numFmtId="0" fontId="13" fillId="0" borderId="0" xfId="0" applyFont="1"/>
    <xf numFmtId="0" fontId="15" fillId="2" borderId="0" xfId="2" applyFont="1" applyFill="1" applyBorder="1" applyAlignment="1">
      <alignment vertical="top"/>
    </xf>
    <xf numFmtId="0" fontId="15" fillId="2" borderId="5" xfId="2" applyFont="1" applyFill="1" applyBorder="1" applyAlignment="1">
      <alignment vertical="top"/>
    </xf>
    <xf numFmtId="0" fontId="16" fillId="0" borderId="0" xfId="0" applyFont="1"/>
    <xf numFmtId="0" fontId="16" fillId="2" borderId="4" xfId="0" applyFont="1" applyFill="1" applyBorder="1" applyAlignment="1">
      <alignment vertical="top"/>
    </xf>
    <xf numFmtId="0" fontId="14" fillId="2" borderId="0" xfId="2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14" fillId="2" borderId="5" xfId="2" applyNumberFormat="1" applyFont="1" applyFill="1" applyBorder="1" applyAlignment="1">
      <alignment vertical="top"/>
    </xf>
    <xf numFmtId="164" fontId="18" fillId="0" borderId="0" xfId="1" applyFont="1"/>
    <xf numFmtId="164" fontId="16" fillId="0" borderId="0" xfId="1" applyFont="1"/>
    <xf numFmtId="3" fontId="15" fillId="2" borderId="0" xfId="2" applyNumberFormat="1" applyFont="1" applyFill="1" applyBorder="1" applyAlignment="1" applyProtection="1">
      <alignment vertical="top"/>
      <protection locked="0"/>
    </xf>
    <xf numFmtId="3" fontId="19" fillId="0" borderId="0" xfId="2" applyNumberFormat="1" applyFont="1" applyFill="1" applyBorder="1" applyAlignment="1" applyProtection="1">
      <alignment vertical="top"/>
      <protection locked="0"/>
    </xf>
    <xf numFmtId="3" fontId="15" fillId="2" borderId="5" xfId="2" applyNumberFormat="1" applyFont="1" applyFill="1" applyBorder="1" applyAlignment="1" applyProtection="1">
      <alignment vertical="top"/>
      <protection locked="0"/>
    </xf>
    <xf numFmtId="0" fontId="15" fillId="2" borderId="0" xfId="2" applyFont="1" applyFill="1" applyBorder="1" applyAlignment="1">
      <alignment horizontal="left" vertical="top"/>
    </xf>
    <xf numFmtId="3" fontId="19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top"/>
    </xf>
    <xf numFmtId="3" fontId="18" fillId="0" borderId="0" xfId="0" applyNumberFormat="1" applyFont="1"/>
    <xf numFmtId="0" fontId="14" fillId="2" borderId="0" xfId="2" applyFont="1" applyFill="1" applyBorder="1" applyAlignment="1">
      <alignment horizontal="left" vertical="top"/>
    </xf>
    <xf numFmtId="0" fontId="18" fillId="0" borderId="0" xfId="0" applyFont="1"/>
    <xf numFmtId="0" fontId="19" fillId="0" borderId="0" xfId="0" applyFont="1" applyFill="1" applyBorder="1"/>
    <xf numFmtId="0" fontId="16" fillId="2" borderId="5" xfId="0" applyFont="1" applyFill="1" applyBorder="1"/>
    <xf numFmtId="0" fontId="16" fillId="2" borderId="4" xfId="0" applyFont="1" applyFill="1" applyBorder="1" applyAlignment="1">
      <alignment horizontal="left" vertical="top" wrapText="1"/>
    </xf>
    <xf numFmtId="3" fontId="17" fillId="4" borderId="0" xfId="2" applyNumberFormat="1" applyFont="1" applyFill="1" applyBorder="1" applyAlignment="1">
      <alignment horizontal="right" vertical="top" wrapText="1"/>
    </xf>
    <xf numFmtId="3" fontId="14" fillId="2" borderId="5" xfId="2" applyNumberFormat="1" applyFont="1" applyFill="1" applyBorder="1" applyAlignment="1">
      <alignment horizontal="right" vertical="top" wrapText="1"/>
    </xf>
    <xf numFmtId="3" fontId="14" fillId="2" borderId="0" xfId="2" applyNumberFormat="1" applyFont="1" applyFill="1" applyBorder="1" applyAlignment="1">
      <alignment horizontal="right" vertical="top" wrapText="1"/>
    </xf>
    <xf numFmtId="0" fontId="16" fillId="0" borderId="0" xfId="0" applyFont="1" applyFill="1"/>
    <xf numFmtId="0" fontId="16" fillId="2" borderId="0" xfId="0" applyFont="1" applyFill="1" applyBorder="1"/>
    <xf numFmtId="3" fontId="20" fillId="0" borderId="0" xfId="0" applyNumberFormat="1" applyFont="1" applyFill="1"/>
    <xf numFmtId="0" fontId="20" fillId="2" borderId="0" xfId="0" applyFont="1" applyFill="1" applyBorder="1"/>
    <xf numFmtId="3" fontId="16" fillId="0" borderId="0" xfId="0" applyNumberFormat="1" applyFont="1" applyFill="1"/>
    <xf numFmtId="0" fontId="15" fillId="2" borderId="0" xfId="2" applyFont="1" applyFill="1" applyBorder="1" applyAlignment="1">
      <alignment horizontal="left" vertical="center"/>
    </xf>
    <xf numFmtId="3" fontId="19" fillId="2" borderId="0" xfId="2" applyNumberFormat="1" applyFont="1" applyFill="1" applyBorder="1" applyAlignment="1">
      <alignment vertical="top"/>
    </xf>
    <xf numFmtId="0" fontId="16" fillId="2" borderId="4" xfId="0" applyFont="1" applyFill="1" applyBorder="1"/>
    <xf numFmtId="3" fontId="19" fillId="2" borderId="0" xfId="2" applyNumberFormat="1" applyFont="1" applyFill="1" applyBorder="1" applyAlignment="1" applyProtection="1">
      <alignment vertical="top"/>
      <protection locked="0"/>
    </xf>
    <xf numFmtId="0" fontId="14" fillId="2" borderId="4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 wrapText="1"/>
    </xf>
    <xf numFmtId="3" fontId="17" fillId="2" borderId="0" xfId="2" applyNumberFormat="1" applyFont="1" applyFill="1" applyBorder="1" applyAlignment="1">
      <alignment horizontal="right" vertical="top" wrapText="1"/>
    </xf>
    <xf numFmtId="3" fontId="17" fillId="0" borderId="0" xfId="2" applyNumberFormat="1" applyFont="1" applyFill="1" applyBorder="1" applyAlignment="1" applyProtection="1">
      <alignment horizontal="right" vertical="top" wrapText="1"/>
      <protection locked="0"/>
    </xf>
    <xf numFmtId="3" fontId="17" fillId="4" borderId="0" xfId="2" applyNumberFormat="1" applyFont="1" applyFill="1" applyBorder="1" applyAlignment="1" applyProtection="1">
      <alignment horizontal="right" vertical="top" wrapText="1"/>
    </xf>
    <xf numFmtId="3" fontId="14" fillId="2" borderId="5" xfId="2" applyNumberFormat="1" applyFont="1" applyFill="1" applyBorder="1" applyAlignment="1">
      <alignment horizontal="right" wrapText="1"/>
    </xf>
    <xf numFmtId="164" fontId="16" fillId="0" borderId="0" xfId="0" applyNumberFormat="1" applyFont="1" applyFill="1" applyAlignment="1"/>
    <xf numFmtId="3" fontId="16" fillId="0" borderId="0" xfId="0" applyNumberFormat="1" applyFont="1" applyFill="1" applyAlignment="1"/>
    <xf numFmtId="0" fontId="16" fillId="0" borderId="0" xfId="0" applyFont="1" applyFill="1" applyAlignment="1"/>
    <xf numFmtId="0" fontId="16" fillId="2" borderId="6" xfId="0" applyFont="1" applyFill="1" applyBorder="1" applyAlignment="1">
      <alignment vertical="top"/>
    </xf>
    <xf numFmtId="0" fontId="14" fillId="2" borderId="7" xfId="2" applyFont="1" applyFill="1" applyBorder="1" applyAlignment="1">
      <alignment vertical="top"/>
    </xf>
    <xf numFmtId="3" fontId="15" fillId="2" borderId="7" xfId="2" applyNumberFormat="1" applyFont="1" applyFill="1" applyBorder="1" applyAlignment="1">
      <alignment vertical="top"/>
    </xf>
    <xf numFmtId="0" fontId="16" fillId="2" borderId="7" xfId="0" applyFont="1" applyFill="1" applyBorder="1" applyAlignment="1">
      <alignment vertical="center"/>
    </xf>
    <xf numFmtId="3" fontId="15" fillId="2" borderId="8" xfId="2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6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vertical="center"/>
    </xf>
    <xf numFmtId="3" fontId="12" fillId="2" borderId="0" xfId="0" applyNumberFormat="1" applyFont="1" applyFill="1" applyBorder="1"/>
    <xf numFmtId="0" fontId="20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vertical="top"/>
    </xf>
    <xf numFmtId="166" fontId="10" fillId="2" borderId="0" xfId="0" applyNumberFormat="1" applyFont="1" applyFill="1" applyBorder="1"/>
    <xf numFmtId="0" fontId="12" fillId="2" borderId="0" xfId="0" applyFont="1" applyFill="1" applyBorder="1"/>
    <xf numFmtId="0" fontId="20" fillId="0" borderId="0" xfId="0" applyFont="1" applyBorder="1"/>
    <xf numFmtId="0" fontId="12" fillId="2" borderId="0" xfId="0" applyFont="1" applyFill="1" applyBorder="1" applyAlignment="1">
      <alignment vertical="top"/>
    </xf>
    <xf numFmtId="164" fontId="12" fillId="2" borderId="0" xfId="1" applyFont="1" applyFill="1" applyBorder="1"/>
    <xf numFmtId="3" fontId="12" fillId="2" borderId="0" xfId="0" applyNumberFormat="1" applyFont="1" applyFill="1" applyBorder="1" applyAlignment="1">
      <alignment vertical="center"/>
    </xf>
    <xf numFmtId="0" fontId="20" fillId="0" borderId="0" xfId="0" applyFont="1"/>
    <xf numFmtId="164" fontId="12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/>
    </xf>
    <xf numFmtId="0" fontId="10" fillId="0" borderId="0" xfId="0" applyFont="1" applyFill="1" applyBorder="1"/>
    <xf numFmtId="0" fontId="20" fillId="0" borderId="0" xfId="0" applyFont="1" applyFill="1"/>
    <xf numFmtId="0" fontId="15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top" wrapText="1" indent="1"/>
    </xf>
    <xf numFmtId="0" fontId="14" fillId="2" borderId="0" xfId="2" applyFont="1" applyFill="1" applyBorder="1" applyAlignment="1">
      <alignment horizontal="left" vertical="top" wrapText="1" indent="1"/>
    </xf>
    <xf numFmtId="0" fontId="14" fillId="2" borderId="0" xfId="2" applyFont="1" applyFill="1" applyBorder="1" applyAlignment="1">
      <alignment horizontal="left" vertical="top"/>
    </xf>
    <xf numFmtId="0" fontId="15" fillId="2" borderId="0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4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left" wrapText="1"/>
    </xf>
    <xf numFmtId="164" fontId="12" fillId="2" borderId="0" xfId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2</xdr:col>
      <xdr:colOff>1586863</xdr:colOff>
      <xdr:row>3</xdr:row>
      <xdr:rowOff>119925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90500" y="133350"/>
          <a:ext cx="1986913" cy="710475"/>
        </a:xfrm>
        <a:prstGeom prst="rect">
          <a:avLst/>
        </a:prstGeom>
      </xdr:spPr>
    </xdr:pic>
    <xdr:clientData/>
  </xdr:twoCellAnchor>
  <xdr:twoCellAnchor editAs="oneCell">
    <xdr:from>
      <xdr:col>5</xdr:col>
      <xdr:colOff>1200150</xdr:colOff>
      <xdr:row>0</xdr:row>
      <xdr:rowOff>76200</xdr:rowOff>
    </xdr:from>
    <xdr:to>
      <xdr:col>6</xdr:col>
      <xdr:colOff>612183</xdr:colOff>
      <xdr:row>4</xdr:row>
      <xdr:rowOff>6750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76200"/>
          <a:ext cx="847133" cy="85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64A7"/>
  </sheetPr>
  <dimension ref="A1:K85"/>
  <sheetViews>
    <sheetView showGridLines="0" tabSelected="1" workbookViewId="0">
      <selection activeCell="E89" sqref="E89"/>
    </sheetView>
  </sheetViews>
  <sheetFormatPr baseColWidth="10" defaultColWidth="11.54296875" defaultRowHeight="12"/>
  <cols>
    <col min="1" max="1" width="3.453125" style="84" customWidth="1"/>
    <col min="2" max="2" width="5" style="84" customWidth="1"/>
    <col min="3" max="3" width="31.7265625" style="84" customWidth="1"/>
    <col min="4" max="4" width="29.7265625" style="84" customWidth="1"/>
    <col min="5" max="5" width="24.7265625" style="84" customWidth="1"/>
    <col min="6" max="6" width="20.54296875" style="84" customWidth="1"/>
    <col min="7" max="7" width="21.1796875" style="84" customWidth="1"/>
    <col min="8" max="8" width="2.453125" style="89" customWidth="1"/>
    <col min="9" max="9" width="17.81640625" style="84" bestFit="1" customWidth="1"/>
    <col min="10" max="10" width="17" style="84" bestFit="1" customWidth="1"/>
    <col min="11" max="11" width="15.81640625" style="84" bestFit="1" customWidth="1"/>
    <col min="12" max="16384" width="11.54296875" style="84"/>
  </cols>
  <sheetData>
    <row r="1" spans="1:10" s="3" customFormat="1" ht="15.75" customHeight="1">
      <c r="A1" s="1"/>
      <c r="B1" s="1"/>
      <c r="C1" s="1"/>
      <c r="D1" s="91"/>
      <c r="E1" s="91"/>
      <c r="F1" s="2"/>
      <c r="G1" s="2"/>
      <c r="H1" s="2"/>
    </row>
    <row r="2" spans="1:10" s="3" customFormat="1" ht="18.75" customHeight="1">
      <c r="A2" s="1"/>
      <c r="B2" s="1"/>
      <c r="C2" s="1"/>
      <c r="D2" s="91" t="s">
        <v>0</v>
      </c>
      <c r="E2" s="91"/>
      <c r="F2" s="2"/>
      <c r="G2" s="2"/>
      <c r="H2" s="2"/>
    </row>
    <row r="3" spans="1:10" s="3" customFormat="1" ht="23.25" customHeight="1">
      <c r="A3" s="1"/>
      <c r="B3" s="1"/>
      <c r="C3" s="1"/>
      <c r="D3" s="91" t="s">
        <v>1</v>
      </c>
      <c r="E3" s="91"/>
      <c r="F3" s="2"/>
      <c r="G3" s="2"/>
      <c r="H3" s="2"/>
    </row>
    <row r="4" spans="1:10" s="6" customFormat="1" ht="15.75" customHeight="1">
      <c r="A4" s="4"/>
      <c r="B4" s="4"/>
      <c r="C4" s="4"/>
      <c r="D4" s="92" t="s">
        <v>2</v>
      </c>
      <c r="E4" s="92"/>
      <c r="F4" s="5"/>
      <c r="G4" s="5"/>
      <c r="H4" s="5"/>
    </row>
    <row r="5" spans="1:10" s="6" customFormat="1" ht="5.25" customHeight="1">
      <c r="A5" s="7"/>
      <c r="B5" s="7"/>
      <c r="C5" s="8"/>
      <c r="D5" s="7"/>
      <c r="E5" s="7"/>
      <c r="F5" s="9"/>
      <c r="G5" s="9"/>
      <c r="H5" s="10"/>
    </row>
    <row r="6" spans="1:10" s="14" customFormat="1" ht="19.5" customHeight="1">
      <c r="A6" s="93" t="s">
        <v>3</v>
      </c>
      <c r="B6" s="94"/>
      <c r="C6" s="94"/>
      <c r="D6" s="94"/>
      <c r="E6" s="11"/>
      <c r="F6" s="12">
        <v>2022</v>
      </c>
      <c r="G6" s="12">
        <v>2021</v>
      </c>
      <c r="H6" s="13"/>
    </row>
    <row r="7" spans="1:10" s="19" customFormat="1" ht="6" customHeight="1">
      <c r="A7" s="15"/>
      <c r="B7" s="16"/>
      <c r="C7" s="16"/>
      <c r="D7" s="16"/>
      <c r="E7" s="16"/>
      <c r="F7" s="17"/>
      <c r="G7" s="17"/>
      <c r="H7" s="18"/>
    </row>
    <row r="8" spans="1:10" s="22" customFormat="1" ht="11.5" customHeight="1">
      <c r="A8" s="95" t="s">
        <v>4</v>
      </c>
      <c r="B8" s="96"/>
      <c r="C8" s="96"/>
      <c r="D8" s="96"/>
      <c r="E8" s="96"/>
      <c r="F8" s="20"/>
      <c r="G8" s="20"/>
      <c r="H8" s="21"/>
    </row>
    <row r="9" spans="1:10" s="22" customFormat="1">
      <c r="A9" s="23"/>
      <c r="B9" s="24"/>
      <c r="C9" s="25"/>
      <c r="D9" s="24"/>
      <c r="E9" s="24"/>
      <c r="F9" s="20"/>
      <c r="G9" s="20"/>
      <c r="H9" s="21"/>
    </row>
    <row r="10" spans="1:10" s="22" customFormat="1" ht="14.5">
      <c r="A10" s="23"/>
      <c r="B10" s="97" t="s">
        <v>5</v>
      </c>
      <c r="C10" s="97"/>
      <c r="D10" s="97"/>
      <c r="E10" s="97"/>
      <c r="F10" s="26">
        <f>SUM(F11:F20)</f>
        <v>19838416319</v>
      </c>
      <c r="G10" s="26">
        <f>SUM(G11:G20)</f>
        <v>70012801426</v>
      </c>
      <c r="H10" s="27"/>
      <c r="I10" s="28"/>
      <c r="J10" s="29"/>
    </row>
    <row r="11" spans="1:10" s="22" customFormat="1">
      <c r="A11" s="23"/>
      <c r="B11" s="24"/>
      <c r="C11" s="90" t="s">
        <v>6</v>
      </c>
      <c r="D11" s="90"/>
      <c r="E11" s="90"/>
      <c r="F11" s="30">
        <v>1646392447</v>
      </c>
      <c r="G11" s="31">
        <v>5630159075</v>
      </c>
      <c r="H11" s="32"/>
      <c r="I11" s="29"/>
      <c r="J11" s="29"/>
    </row>
    <row r="12" spans="1:10" s="22" customFormat="1" ht="11.5" customHeight="1">
      <c r="A12" s="23"/>
      <c r="B12" s="24"/>
      <c r="C12" s="90" t="s">
        <v>7</v>
      </c>
      <c r="D12" s="90"/>
      <c r="E12" s="90"/>
      <c r="F12" s="30">
        <v>0</v>
      </c>
      <c r="G12" s="31">
        <v>0</v>
      </c>
      <c r="H12" s="32"/>
      <c r="I12" s="29"/>
      <c r="J12" s="29"/>
    </row>
    <row r="13" spans="1:10" s="22" customFormat="1">
      <c r="A13" s="23"/>
      <c r="B13" s="33"/>
      <c r="C13" s="90" t="s">
        <v>8</v>
      </c>
      <c r="D13" s="90"/>
      <c r="E13" s="90"/>
      <c r="F13" s="30">
        <v>0</v>
      </c>
      <c r="G13" s="31">
        <v>0</v>
      </c>
      <c r="H13" s="32"/>
      <c r="I13" s="29"/>
      <c r="J13" s="29"/>
    </row>
    <row r="14" spans="1:10" s="22" customFormat="1">
      <c r="A14" s="23"/>
      <c r="B14" s="33"/>
      <c r="C14" s="90" t="s">
        <v>9</v>
      </c>
      <c r="D14" s="90"/>
      <c r="E14" s="90"/>
      <c r="F14" s="30">
        <v>1277511484</v>
      </c>
      <c r="G14" s="31">
        <v>2967740859</v>
      </c>
      <c r="H14" s="32"/>
      <c r="I14" s="29"/>
      <c r="J14" s="29"/>
    </row>
    <row r="15" spans="1:10" s="22" customFormat="1">
      <c r="A15" s="23"/>
      <c r="B15" s="33"/>
      <c r="C15" s="90" t="s">
        <v>10</v>
      </c>
      <c r="D15" s="90"/>
      <c r="E15" s="90"/>
      <c r="F15" s="30">
        <v>94988850</v>
      </c>
      <c r="G15" s="31">
        <v>240527604</v>
      </c>
      <c r="H15" s="32"/>
      <c r="I15" s="29"/>
      <c r="J15" s="29"/>
    </row>
    <row r="16" spans="1:10" s="22" customFormat="1">
      <c r="A16" s="23"/>
      <c r="B16" s="33"/>
      <c r="C16" s="90" t="s">
        <v>11</v>
      </c>
      <c r="D16" s="90"/>
      <c r="E16" s="90"/>
      <c r="F16" s="30">
        <v>88613555</v>
      </c>
      <c r="G16" s="31">
        <v>607805085</v>
      </c>
      <c r="H16" s="32"/>
      <c r="I16" s="29"/>
      <c r="J16" s="29"/>
    </row>
    <row r="17" spans="1:10" s="22" customFormat="1" ht="11.5" customHeight="1">
      <c r="A17" s="23"/>
      <c r="B17" s="33"/>
      <c r="C17" s="90" t="s">
        <v>12</v>
      </c>
      <c r="D17" s="90"/>
      <c r="E17" s="90"/>
      <c r="F17" s="30">
        <v>0</v>
      </c>
      <c r="G17" s="31">
        <v>0</v>
      </c>
      <c r="H17" s="32"/>
      <c r="I17" s="29"/>
      <c r="J17" s="29"/>
    </row>
    <row r="18" spans="1:10" s="22" customFormat="1" ht="21.75" customHeight="1">
      <c r="A18" s="23"/>
      <c r="B18" s="33"/>
      <c r="C18" s="98" t="s">
        <v>13</v>
      </c>
      <c r="D18" s="98"/>
      <c r="E18" s="98"/>
      <c r="F18" s="30">
        <v>16730909983</v>
      </c>
      <c r="G18" s="34">
        <v>60566568803</v>
      </c>
      <c r="H18" s="32"/>
      <c r="I18" s="29"/>
      <c r="J18" s="29"/>
    </row>
    <row r="19" spans="1:10" s="22" customFormat="1" ht="14.25" customHeight="1">
      <c r="A19" s="23"/>
      <c r="B19" s="24"/>
      <c r="C19" s="98" t="s">
        <v>14</v>
      </c>
      <c r="D19" s="98"/>
      <c r="E19" s="98"/>
      <c r="F19" s="30">
        <v>0</v>
      </c>
      <c r="G19" s="31">
        <v>0</v>
      </c>
      <c r="H19" s="32"/>
      <c r="I19" s="29"/>
      <c r="J19" s="29"/>
    </row>
    <row r="20" spans="1:10" s="22" customFormat="1">
      <c r="A20" s="23"/>
      <c r="B20" s="33"/>
      <c r="C20" s="90" t="s">
        <v>15</v>
      </c>
      <c r="D20" s="90"/>
      <c r="E20" s="90"/>
      <c r="F20" s="30">
        <v>0</v>
      </c>
      <c r="G20" s="31">
        <v>0</v>
      </c>
      <c r="H20" s="32"/>
      <c r="I20" s="29"/>
      <c r="J20" s="29"/>
    </row>
    <row r="21" spans="1:10" s="22" customFormat="1" ht="7.5" customHeight="1">
      <c r="A21" s="23"/>
      <c r="B21" s="24"/>
      <c r="C21" s="25"/>
      <c r="D21" s="24"/>
      <c r="E21" s="24"/>
      <c r="F21" s="20"/>
      <c r="G21" s="35"/>
      <c r="H21" s="21"/>
    </row>
    <row r="22" spans="1:10" s="22" customFormat="1" ht="14.5">
      <c r="A22" s="23"/>
      <c r="B22" s="97" t="s">
        <v>16</v>
      </c>
      <c r="C22" s="97"/>
      <c r="D22" s="97"/>
      <c r="E22" s="97"/>
      <c r="F22" s="26">
        <f>SUM(F23:F38)</f>
        <v>15116576444</v>
      </c>
      <c r="G22" s="26">
        <v>62491277307</v>
      </c>
      <c r="H22" s="27"/>
      <c r="I22" s="36"/>
      <c r="J22" s="36"/>
    </row>
    <row r="23" spans="1:10" s="22" customFormat="1" ht="14.5" customHeight="1">
      <c r="A23" s="23"/>
      <c r="B23" s="37"/>
      <c r="C23" s="90" t="s">
        <v>17</v>
      </c>
      <c r="D23" s="90"/>
      <c r="E23" s="90"/>
      <c r="F23" s="30">
        <v>6653797466</v>
      </c>
      <c r="G23" s="31">
        <v>24546840389</v>
      </c>
      <c r="H23" s="32"/>
      <c r="I23" s="38"/>
      <c r="J23" s="38"/>
    </row>
    <row r="24" spans="1:10" s="22" customFormat="1" ht="14.5">
      <c r="A24" s="23"/>
      <c r="B24" s="37"/>
      <c r="C24" s="90" t="s">
        <v>18</v>
      </c>
      <c r="D24" s="90"/>
      <c r="E24" s="90"/>
      <c r="F24" s="30">
        <v>77029363</v>
      </c>
      <c r="G24" s="31">
        <v>786409136</v>
      </c>
      <c r="H24" s="32"/>
      <c r="I24" s="38"/>
      <c r="J24" s="38"/>
    </row>
    <row r="25" spans="1:10" s="22" customFormat="1" ht="14.5">
      <c r="A25" s="23"/>
      <c r="B25" s="37"/>
      <c r="C25" s="90" t="s">
        <v>19</v>
      </c>
      <c r="D25" s="90"/>
      <c r="E25" s="90"/>
      <c r="F25" s="30">
        <v>525442421</v>
      </c>
      <c r="G25" s="31">
        <v>4167945817</v>
      </c>
      <c r="H25" s="32"/>
      <c r="I25" s="38"/>
      <c r="J25" s="36"/>
    </row>
    <row r="26" spans="1:10" s="22" customFormat="1" ht="14.5" customHeight="1">
      <c r="A26" s="23"/>
      <c r="B26" s="24"/>
      <c r="C26" s="90" t="s">
        <v>20</v>
      </c>
      <c r="D26" s="90"/>
      <c r="E26" s="90"/>
      <c r="F26" s="30">
        <v>4564223958</v>
      </c>
      <c r="G26" s="31">
        <v>20264562142</v>
      </c>
      <c r="H26" s="32"/>
      <c r="I26" s="36"/>
      <c r="J26" s="38"/>
    </row>
    <row r="27" spans="1:10" s="22" customFormat="1" ht="14.5" customHeight="1">
      <c r="A27" s="23"/>
      <c r="B27" s="37"/>
      <c r="C27" s="90" t="s">
        <v>21</v>
      </c>
      <c r="D27" s="90"/>
      <c r="E27" s="90"/>
      <c r="F27" s="30">
        <v>0</v>
      </c>
      <c r="G27" s="31">
        <v>0</v>
      </c>
      <c r="H27" s="32"/>
      <c r="I27" s="38"/>
      <c r="J27" s="38"/>
    </row>
    <row r="28" spans="1:10" s="22" customFormat="1" ht="12" customHeight="1">
      <c r="A28" s="23"/>
      <c r="B28" s="37"/>
      <c r="C28" s="90" t="s">
        <v>22</v>
      </c>
      <c r="D28" s="90"/>
      <c r="E28" s="90"/>
      <c r="F28" s="30">
        <v>143933827</v>
      </c>
      <c r="G28" s="31">
        <v>467495272</v>
      </c>
      <c r="H28" s="32"/>
      <c r="I28" s="38"/>
      <c r="J28" s="38"/>
    </row>
    <row r="29" spans="1:10" s="22" customFormat="1" ht="14.5">
      <c r="A29" s="23"/>
      <c r="B29" s="37"/>
      <c r="C29" s="90" t="s">
        <v>23</v>
      </c>
      <c r="D29" s="90"/>
      <c r="E29" s="90"/>
      <c r="F29" s="30">
        <v>17634423</v>
      </c>
      <c r="G29" s="31">
        <v>1244637919</v>
      </c>
      <c r="H29" s="32"/>
      <c r="I29" s="38"/>
      <c r="J29" s="38"/>
    </row>
    <row r="30" spans="1:10" s="22" customFormat="1" ht="14.5">
      <c r="A30" s="23"/>
      <c r="B30" s="37"/>
      <c r="C30" s="90" t="s">
        <v>24</v>
      </c>
      <c r="D30" s="90"/>
      <c r="E30" s="90"/>
      <c r="F30" s="30">
        <v>34946197</v>
      </c>
      <c r="G30" s="31">
        <v>99919281</v>
      </c>
      <c r="H30" s="32"/>
      <c r="I30" s="38"/>
      <c r="J30" s="38"/>
    </row>
    <row r="31" spans="1:10" s="22" customFormat="1" ht="14.5" customHeight="1">
      <c r="A31" s="23"/>
      <c r="B31" s="37"/>
      <c r="C31" s="90" t="s">
        <v>25</v>
      </c>
      <c r="D31" s="90"/>
      <c r="E31" s="90"/>
      <c r="F31" s="30">
        <v>0</v>
      </c>
      <c r="G31" s="31">
        <v>4372828</v>
      </c>
      <c r="H31" s="32"/>
      <c r="I31" s="38"/>
      <c r="J31" s="38"/>
    </row>
    <row r="32" spans="1:10" s="22" customFormat="1" ht="14.5">
      <c r="A32" s="23"/>
      <c r="B32" s="37"/>
      <c r="C32" s="90" t="s">
        <v>26</v>
      </c>
      <c r="D32" s="90"/>
      <c r="E32" s="90"/>
      <c r="F32" s="30">
        <v>0</v>
      </c>
      <c r="G32" s="31">
        <v>0</v>
      </c>
      <c r="H32" s="32"/>
      <c r="I32" s="38"/>
      <c r="J32" s="38"/>
    </row>
    <row r="33" spans="1:10" s="22" customFormat="1" ht="14.5">
      <c r="A33" s="23"/>
      <c r="B33" s="37"/>
      <c r="C33" s="90" t="s">
        <v>27</v>
      </c>
      <c r="D33" s="90"/>
      <c r="E33" s="90"/>
      <c r="F33" s="30">
        <v>0</v>
      </c>
      <c r="G33" s="31">
        <v>0</v>
      </c>
      <c r="H33" s="32"/>
      <c r="I33" s="38"/>
      <c r="J33" s="38"/>
    </row>
    <row r="34" spans="1:10" s="22" customFormat="1" ht="14.5">
      <c r="A34" s="23"/>
      <c r="B34" s="37"/>
      <c r="C34" s="90" t="s">
        <v>28</v>
      </c>
      <c r="D34" s="90"/>
      <c r="E34" s="90"/>
      <c r="F34" s="30">
        <v>0</v>
      </c>
      <c r="G34" s="31">
        <v>0</v>
      </c>
      <c r="H34" s="32"/>
      <c r="I34" s="38"/>
      <c r="J34" s="38"/>
    </row>
    <row r="35" spans="1:10" s="22" customFormat="1" ht="14.5" customHeight="1">
      <c r="A35" s="23"/>
      <c r="B35" s="37"/>
      <c r="C35" s="90" t="s">
        <v>29</v>
      </c>
      <c r="D35" s="90"/>
      <c r="E35" s="90"/>
      <c r="F35" s="30">
        <v>1311639293</v>
      </c>
      <c r="G35" s="31">
        <v>6041178770</v>
      </c>
      <c r="H35" s="32"/>
      <c r="I35" s="38"/>
      <c r="J35" s="38"/>
    </row>
    <row r="36" spans="1:10" s="22" customFormat="1" ht="14.5">
      <c r="A36" s="23"/>
      <c r="B36" s="24"/>
      <c r="C36" s="90" t="s">
        <v>30</v>
      </c>
      <c r="D36" s="90"/>
      <c r="E36" s="90"/>
      <c r="F36" s="30">
        <v>1290876512</v>
      </c>
      <c r="G36" s="31">
        <v>4128149897</v>
      </c>
      <c r="H36" s="32"/>
      <c r="I36" s="38"/>
      <c r="J36" s="38"/>
    </row>
    <row r="37" spans="1:10" s="22" customFormat="1" ht="14.5">
      <c r="A37" s="23"/>
      <c r="B37" s="37"/>
      <c r="C37" s="90" t="s">
        <v>31</v>
      </c>
      <c r="D37" s="90"/>
      <c r="E37" s="90"/>
      <c r="F37" s="30">
        <v>244487600</v>
      </c>
      <c r="G37" s="31">
        <v>41397814</v>
      </c>
      <c r="H37" s="32"/>
      <c r="I37" s="38"/>
      <c r="J37" s="38"/>
    </row>
    <row r="38" spans="1:10" s="22" customFormat="1" ht="14.5">
      <c r="A38" s="23"/>
      <c r="B38" s="37"/>
      <c r="C38" s="90" t="s">
        <v>32</v>
      </c>
      <c r="D38" s="90"/>
      <c r="E38" s="90"/>
      <c r="F38" s="30">
        <v>252565384</v>
      </c>
      <c r="G38" s="31">
        <v>698368042</v>
      </c>
      <c r="H38" s="32"/>
      <c r="I38" s="38"/>
      <c r="J38" s="38"/>
    </row>
    <row r="39" spans="1:10" s="22" customFormat="1" ht="7.5" customHeight="1">
      <c r="A39" s="23"/>
      <c r="B39" s="37"/>
      <c r="C39" s="90"/>
      <c r="D39" s="90"/>
      <c r="E39" s="90"/>
      <c r="F39" s="30"/>
      <c r="G39" s="39"/>
      <c r="H39" s="40"/>
      <c r="I39" s="36"/>
      <c r="J39" s="28"/>
    </row>
    <row r="40" spans="1:10" s="22" customFormat="1" ht="12" customHeight="1">
      <c r="A40" s="41"/>
      <c r="B40" s="97" t="s">
        <v>33</v>
      </c>
      <c r="C40" s="97"/>
      <c r="D40" s="97"/>
      <c r="E40" s="97"/>
      <c r="F40" s="42">
        <f>F10-F22</f>
        <v>4721839875</v>
      </c>
      <c r="G40" s="42">
        <v>7521524119</v>
      </c>
      <c r="H40" s="43"/>
      <c r="I40" s="38"/>
      <c r="J40" s="28"/>
    </row>
    <row r="41" spans="1:10" s="22" customFormat="1" ht="8.25" customHeight="1">
      <c r="A41" s="41"/>
      <c r="B41" s="37"/>
      <c r="C41" s="37"/>
      <c r="D41" s="37"/>
      <c r="E41" s="37"/>
      <c r="F41" s="44"/>
      <c r="G41" s="44"/>
      <c r="H41" s="43"/>
      <c r="I41" s="38"/>
      <c r="J41" s="38"/>
    </row>
    <row r="42" spans="1:10" s="45" customFormat="1" ht="14.5" customHeight="1">
      <c r="A42" s="95" t="s">
        <v>34</v>
      </c>
      <c r="B42" s="96"/>
      <c r="C42" s="96"/>
      <c r="D42" s="96"/>
      <c r="E42" s="96"/>
      <c r="F42" s="24"/>
      <c r="G42" s="44"/>
      <c r="H42" s="43"/>
      <c r="I42" s="38"/>
      <c r="J42" s="38"/>
    </row>
    <row r="43" spans="1:10" s="45" customFormat="1" ht="7.5" customHeight="1">
      <c r="A43" s="41"/>
      <c r="B43" s="25"/>
      <c r="C43" s="24"/>
      <c r="D43" s="24"/>
      <c r="E43" s="24"/>
      <c r="F43" s="24"/>
      <c r="G43" s="44"/>
      <c r="H43" s="43"/>
      <c r="I43" s="38"/>
      <c r="J43" s="38"/>
    </row>
    <row r="44" spans="1:10" s="45" customFormat="1" ht="14.5">
      <c r="A44" s="41"/>
      <c r="B44" s="24" t="s">
        <v>5</v>
      </c>
      <c r="C44" s="46"/>
      <c r="D44" s="24"/>
      <c r="E44" s="24"/>
      <c r="F44" s="26">
        <f>SUM(F45:F47)</f>
        <v>0</v>
      </c>
      <c r="G44" s="26">
        <v>0</v>
      </c>
      <c r="H44" s="43"/>
      <c r="I44" s="38"/>
      <c r="J44" s="38"/>
    </row>
    <row r="45" spans="1:10" s="45" customFormat="1" ht="14.5">
      <c r="A45" s="41"/>
      <c r="B45" s="25"/>
      <c r="C45" s="33" t="s">
        <v>35</v>
      </c>
      <c r="D45" s="33"/>
      <c r="E45" s="33"/>
      <c r="F45" s="30">
        <v>0</v>
      </c>
      <c r="G45" s="47">
        <v>0</v>
      </c>
      <c r="H45" s="43"/>
      <c r="I45" s="38"/>
      <c r="J45" s="38"/>
    </row>
    <row r="46" spans="1:10" s="45" customFormat="1" ht="14.5">
      <c r="A46" s="41"/>
      <c r="B46" s="25"/>
      <c r="C46" s="33" t="s">
        <v>36</v>
      </c>
      <c r="D46" s="33"/>
      <c r="E46" s="33"/>
      <c r="F46" s="30">
        <v>0</v>
      </c>
      <c r="G46" s="47">
        <v>0</v>
      </c>
      <c r="H46" s="43"/>
      <c r="I46" s="38"/>
      <c r="J46" s="38"/>
    </row>
    <row r="47" spans="1:10" s="45" customFormat="1" ht="14.5">
      <c r="A47" s="41"/>
      <c r="B47" s="25"/>
      <c r="C47" s="33" t="s">
        <v>37</v>
      </c>
      <c r="D47" s="33"/>
      <c r="E47" s="33"/>
      <c r="F47" s="30">
        <v>0</v>
      </c>
      <c r="G47" s="31">
        <v>0</v>
      </c>
      <c r="H47" s="43"/>
      <c r="I47" s="38"/>
      <c r="J47" s="38"/>
    </row>
    <row r="48" spans="1:10" s="45" customFormat="1" ht="7.5" customHeight="1">
      <c r="A48" s="41"/>
      <c r="B48" s="25"/>
      <c r="C48" s="20"/>
      <c r="D48" s="46"/>
      <c r="E48" s="46"/>
      <c r="F48" s="46"/>
      <c r="G48" s="48"/>
      <c r="H48" s="43"/>
      <c r="I48" s="38"/>
      <c r="J48" s="38"/>
    </row>
    <row r="49" spans="1:11" s="45" customFormat="1" ht="14.5">
      <c r="A49" s="41"/>
      <c r="B49" s="24" t="s">
        <v>16</v>
      </c>
      <c r="C49" s="46"/>
      <c r="D49" s="24"/>
      <c r="E49" s="24"/>
      <c r="F49" s="26">
        <f>SUM(F50:F52)</f>
        <v>644935794</v>
      </c>
      <c r="G49" s="26">
        <v>4896210168</v>
      </c>
      <c r="H49" s="43"/>
      <c r="I49" s="38"/>
      <c r="J49" s="38"/>
    </row>
    <row r="50" spans="1:11" s="45" customFormat="1" ht="14.5" customHeight="1">
      <c r="A50" s="41"/>
      <c r="B50" s="25"/>
      <c r="C50" s="33" t="s">
        <v>35</v>
      </c>
      <c r="D50" s="33"/>
      <c r="E50" s="33"/>
      <c r="F50" s="30">
        <v>611612355</v>
      </c>
      <c r="G50" s="31">
        <v>4414349591</v>
      </c>
      <c r="H50" s="43"/>
      <c r="I50" s="38"/>
      <c r="J50" s="38"/>
    </row>
    <row r="51" spans="1:11" s="45" customFormat="1">
      <c r="A51" s="41"/>
      <c r="B51" s="25"/>
      <c r="C51" s="33" t="s">
        <v>36</v>
      </c>
      <c r="D51" s="33"/>
      <c r="E51" s="33"/>
      <c r="F51" s="30">
        <v>33323439</v>
      </c>
      <c r="G51" s="31">
        <v>481860577</v>
      </c>
      <c r="H51" s="43"/>
      <c r="J51" s="49"/>
    </row>
    <row r="52" spans="1:11" s="45" customFormat="1">
      <c r="A52" s="41"/>
      <c r="B52" s="25"/>
      <c r="C52" s="50" t="s">
        <v>38</v>
      </c>
      <c r="D52" s="50"/>
      <c r="E52" s="50"/>
      <c r="F52" s="30">
        <v>0</v>
      </c>
      <c r="G52" s="31">
        <v>0</v>
      </c>
      <c r="H52" s="43"/>
      <c r="J52" s="49"/>
    </row>
    <row r="53" spans="1:11" s="45" customFormat="1">
      <c r="A53" s="41"/>
      <c r="B53" s="37"/>
      <c r="C53" s="37"/>
      <c r="D53" s="37"/>
      <c r="E53" s="37"/>
      <c r="F53" s="44"/>
      <c r="G53" s="34"/>
      <c r="H53" s="43"/>
      <c r="J53" s="49"/>
    </row>
    <row r="54" spans="1:11" s="45" customFormat="1">
      <c r="A54" s="41"/>
      <c r="B54" s="97" t="s">
        <v>39</v>
      </c>
      <c r="C54" s="97"/>
      <c r="D54" s="97"/>
      <c r="E54" s="97"/>
      <c r="F54" s="26">
        <f>F44-F49</f>
        <v>-644935794</v>
      </c>
      <c r="G54" s="26">
        <v>-4896210168</v>
      </c>
      <c r="H54" s="43"/>
      <c r="J54" s="49"/>
    </row>
    <row r="55" spans="1:11" s="45" customFormat="1">
      <c r="A55" s="41"/>
      <c r="B55" s="37"/>
      <c r="C55" s="37"/>
      <c r="D55" s="37"/>
      <c r="E55" s="37"/>
      <c r="F55" s="44"/>
      <c r="G55" s="48"/>
      <c r="H55" s="43"/>
      <c r="J55" s="49"/>
    </row>
    <row r="56" spans="1:11" s="45" customFormat="1" ht="11.5" customHeight="1">
      <c r="A56" s="95" t="s">
        <v>40</v>
      </c>
      <c r="B56" s="96"/>
      <c r="C56" s="96"/>
      <c r="D56" s="96"/>
      <c r="E56" s="96"/>
      <c r="F56" s="44"/>
      <c r="G56" s="48"/>
      <c r="H56" s="43"/>
      <c r="J56" s="49"/>
    </row>
    <row r="57" spans="1:11" s="45" customFormat="1" ht="6.75" customHeight="1">
      <c r="A57" s="23"/>
      <c r="B57" s="24"/>
      <c r="C57" s="24"/>
      <c r="D57" s="24"/>
      <c r="E57" s="24"/>
      <c r="F57" s="44"/>
      <c r="G57" s="51"/>
      <c r="H57" s="43"/>
      <c r="J57" s="49"/>
    </row>
    <row r="58" spans="1:11" s="45" customFormat="1" ht="14.5">
      <c r="A58" s="52"/>
      <c r="B58" s="97" t="s">
        <v>5</v>
      </c>
      <c r="C58" s="97"/>
      <c r="D58" s="97"/>
      <c r="E58" s="97"/>
      <c r="F58" s="26">
        <f>F59+F62</f>
        <v>0</v>
      </c>
      <c r="G58" s="26">
        <v>1863000000</v>
      </c>
      <c r="H58" s="43"/>
      <c r="I58" s="38"/>
      <c r="J58" s="38"/>
      <c r="K58" s="38"/>
    </row>
    <row r="59" spans="1:11" s="45" customFormat="1" ht="14.5">
      <c r="A59" s="23"/>
      <c r="B59" s="46"/>
      <c r="C59" s="99" t="s">
        <v>41</v>
      </c>
      <c r="D59" s="99"/>
      <c r="E59" s="99"/>
      <c r="F59" s="30">
        <f>SUM(F60:F61)</f>
        <v>0</v>
      </c>
      <c r="G59" s="31">
        <v>1863000000</v>
      </c>
      <c r="H59" s="43"/>
      <c r="I59" s="38"/>
      <c r="J59" s="38"/>
      <c r="K59" s="38"/>
    </row>
    <row r="60" spans="1:11" s="45" customFormat="1" ht="14.5" customHeight="1">
      <c r="A60" s="23"/>
      <c r="B60" s="37"/>
      <c r="C60" s="99" t="s">
        <v>42</v>
      </c>
      <c r="D60" s="99"/>
      <c r="E60" s="99"/>
      <c r="F60" s="30">
        <v>0</v>
      </c>
      <c r="G60" s="31">
        <v>1863000000</v>
      </c>
      <c r="H60" s="43"/>
      <c r="I60" s="28"/>
      <c r="J60" s="28"/>
      <c r="K60" s="38"/>
    </row>
    <row r="61" spans="1:11" s="45" customFormat="1" ht="14.5">
      <c r="A61" s="23"/>
      <c r="B61" s="37"/>
      <c r="C61" s="99" t="s">
        <v>43</v>
      </c>
      <c r="D61" s="99"/>
      <c r="E61" s="99"/>
      <c r="F61" s="30">
        <v>0</v>
      </c>
      <c r="G61" s="53">
        <v>0</v>
      </c>
      <c r="H61" s="43"/>
      <c r="I61" s="28"/>
      <c r="J61" s="28"/>
      <c r="K61" s="38"/>
    </row>
    <row r="62" spans="1:11" s="45" customFormat="1" ht="12.75" customHeight="1">
      <c r="A62" s="23"/>
      <c r="B62" s="37"/>
      <c r="C62" s="98" t="s">
        <v>44</v>
      </c>
      <c r="D62" s="98"/>
      <c r="E62" s="98"/>
      <c r="F62" s="30">
        <v>0</v>
      </c>
      <c r="G62" s="53">
        <v>0</v>
      </c>
      <c r="H62" s="43"/>
      <c r="I62" s="28"/>
      <c r="J62" s="28"/>
      <c r="K62" s="38"/>
    </row>
    <row r="63" spans="1:11" s="45" customFormat="1" ht="4.5" customHeight="1">
      <c r="A63" s="23"/>
      <c r="B63" s="20"/>
      <c r="C63" s="46"/>
      <c r="D63" s="46"/>
      <c r="E63" s="46"/>
      <c r="F63" s="44"/>
      <c r="G63" s="53"/>
      <c r="H63" s="43"/>
      <c r="I63" s="38"/>
      <c r="J63" s="38"/>
      <c r="K63" s="38"/>
    </row>
    <row r="64" spans="1:11" s="45" customFormat="1" ht="14.5">
      <c r="A64" s="23"/>
      <c r="B64" s="97" t="s">
        <v>16</v>
      </c>
      <c r="C64" s="97"/>
      <c r="D64" s="97"/>
      <c r="E64" s="97"/>
      <c r="F64" s="26">
        <f>F65+F68</f>
        <v>1001130238</v>
      </c>
      <c r="G64" s="26">
        <v>4421083555</v>
      </c>
      <c r="H64" s="43"/>
      <c r="I64" s="38"/>
      <c r="J64" s="38"/>
      <c r="K64" s="38"/>
    </row>
    <row r="65" spans="1:11" s="45" customFormat="1" ht="14.5">
      <c r="A65" s="52"/>
      <c r="B65" s="46"/>
      <c r="C65" s="99" t="s">
        <v>45</v>
      </c>
      <c r="D65" s="99"/>
      <c r="E65" s="99"/>
      <c r="F65" s="30">
        <f>SUM(F66:F67)</f>
        <v>456585926</v>
      </c>
      <c r="G65" s="31">
        <v>3294767157</v>
      </c>
      <c r="H65" s="43"/>
      <c r="I65" s="38"/>
      <c r="J65" s="38"/>
      <c r="K65" s="38"/>
    </row>
    <row r="66" spans="1:11" s="45" customFormat="1" ht="14.5" customHeight="1">
      <c r="A66" s="23"/>
      <c r="B66" s="46"/>
      <c r="C66" s="99" t="s">
        <v>42</v>
      </c>
      <c r="D66" s="99"/>
      <c r="E66" s="99"/>
      <c r="F66" s="30">
        <v>456585926</v>
      </c>
      <c r="G66" s="31">
        <v>3294767157</v>
      </c>
      <c r="H66" s="43"/>
      <c r="I66" s="38"/>
      <c r="J66" s="38"/>
      <c r="K66" s="38"/>
    </row>
    <row r="67" spans="1:11" s="45" customFormat="1" ht="14.5">
      <c r="A67" s="23"/>
      <c r="B67" s="37"/>
      <c r="C67" s="99" t="s">
        <v>43</v>
      </c>
      <c r="D67" s="99"/>
      <c r="E67" s="99"/>
      <c r="F67" s="30">
        <v>0</v>
      </c>
      <c r="G67" s="31">
        <v>0</v>
      </c>
      <c r="H67" s="43"/>
      <c r="I67" s="38"/>
      <c r="J67" s="38"/>
      <c r="K67" s="38"/>
    </row>
    <row r="68" spans="1:11" s="45" customFormat="1" ht="14.5">
      <c r="A68" s="23"/>
      <c r="B68" s="37"/>
      <c r="C68" s="99" t="s">
        <v>46</v>
      </c>
      <c r="D68" s="99"/>
      <c r="E68" s="99"/>
      <c r="F68" s="30">
        <v>544544312</v>
      </c>
      <c r="G68" s="31">
        <v>1126316398</v>
      </c>
      <c r="H68" s="43"/>
      <c r="I68" s="38"/>
      <c r="J68" s="28"/>
      <c r="K68" s="38"/>
    </row>
    <row r="69" spans="1:11" s="45" customFormat="1" ht="6.75" customHeight="1">
      <c r="A69" s="41"/>
      <c r="B69" s="37"/>
      <c r="C69" s="37"/>
      <c r="D69" s="37"/>
      <c r="E69" s="37"/>
      <c r="F69" s="44"/>
      <c r="G69" s="53"/>
      <c r="H69" s="43"/>
      <c r="I69" s="38"/>
      <c r="J69" s="28"/>
      <c r="K69" s="38"/>
    </row>
    <row r="70" spans="1:11" s="45" customFormat="1" ht="14.5" customHeight="1">
      <c r="A70" s="95" t="s">
        <v>47</v>
      </c>
      <c r="B70" s="96"/>
      <c r="C70" s="96"/>
      <c r="D70" s="96"/>
      <c r="E70" s="96"/>
      <c r="F70" s="26">
        <f>SUM(F58-F64)</f>
        <v>-1001130238</v>
      </c>
      <c r="G70" s="26">
        <v>-2558083555</v>
      </c>
      <c r="H70" s="43"/>
      <c r="I70" s="38"/>
      <c r="J70" s="28"/>
      <c r="K70" s="38"/>
    </row>
    <row r="71" spans="1:11" s="45" customFormat="1" ht="9" customHeight="1">
      <c r="A71" s="23"/>
      <c r="B71" s="20"/>
      <c r="C71" s="20"/>
      <c r="D71" s="20"/>
      <c r="E71" s="20"/>
      <c r="F71" s="44"/>
      <c r="G71" s="51"/>
      <c r="H71" s="43"/>
      <c r="I71" s="38"/>
      <c r="J71" s="28"/>
      <c r="K71" s="38"/>
    </row>
    <row r="72" spans="1:11" s="45" customFormat="1" ht="12" customHeight="1">
      <c r="A72" s="95" t="s">
        <v>48</v>
      </c>
      <c r="B72" s="96"/>
      <c r="C72" s="96"/>
      <c r="D72" s="96"/>
      <c r="E72" s="96"/>
      <c r="F72" s="42">
        <f>F40+F54+F70</f>
        <v>3075773843</v>
      </c>
      <c r="G72" s="42">
        <v>67230396</v>
      </c>
      <c r="H72" s="43"/>
      <c r="I72" s="28"/>
      <c r="J72" s="28"/>
      <c r="K72" s="38"/>
    </row>
    <row r="73" spans="1:11" s="45" customFormat="1" ht="8.25" customHeight="1">
      <c r="A73" s="54"/>
      <c r="B73" s="55"/>
      <c r="C73" s="55"/>
      <c r="D73" s="55"/>
      <c r="E73" s="55"/>
      <c r="F73" s="44"/>
      <c r="G73" s="56"/>
      <c r="H73" s="43"/>
      <c r="J73" s="49"/>
    </row>
    <row r="74" spans="1:11" s="45" customFormat="1" ht="11.5" customHeight="1">
      <c r="A74" s="95" t="s">
        <v>49</v>
      </c>
      <c r="B74" s="96"/>
      <c r="C74" s="96"/>
      <c r="D74" s="96"/>
      <c r="E74" s="96"/>
      <c r="F74" s="44">
        <f>G75</f>
        <v>2383637662</v>
      </c>
      <c r="G74" s="57">
        <v>2316407266</v>
      </c>
      <c r="H74" s="43"/>
      <c r="J74" s="49"/>
    </row>
    <row r="75" spans="1:11" s="62" customFormat="1" ht="15" customHeight="1">
      <c r="A75" s="102" t="s">
        <v>50</v>
      </c>
      <c r="B75" s="103"/>
      <c r="C75" s="103"/>
      <c r="D75" s="103"/>
      <c r="E75" s="103"/>
      <c r="F75" s="58">
        <f>F72+F74</f>
        <v>5459411505</v>
      </c>
      <c r="G75" s="58">
        <v>2383637662</v>
      </c>
      <c r="H75" s="59"/>
      <c r="I75" s="60"/>
      <c r="J75" s="61"/>
    </row>
    <row r="76" spans="1:11" s="22" customFormat="1">
      <c r="A76" s="63"/>
      <c r="B76" s="64"/>
      <c r="C76" s="64"/>
      <c r="D76" s="64"/>
      <c r="E76" s="64"/>
      <c r="F76" s="65"/>
      <c r="G76" s="66"/>
      <c r="H76" s="67"/>
    </row>
    <row r="77" spans="1:11" s="22" customFormat="1" ht="4.5" customHeight="1">
      <c r="A77" s="52"/>
      <c r="B77" s="46"/>
      <c r="C77" s="46"/>
      <c r="D77" s="46"/>
      <c r="E77" s="46"/>
      <c r="F77" s="46"/>
      <c r="G77" s="68"/>
      <c r="H77" s="46"/>
    </row>
    <row r="78" spans="1:11" s="73" customFormat="1">
      <c r="A78" s="69"/>
      <c r="B78" s="70" t="s">
        <v>51</v>
      </c>
      <c r="C78" s="71"/>
      <c r="D78" s="71"/>
      <c r="E78" s="71"/>
      <c r="F78" s="71"/>
      <c r="G78" s="72"/>
      <c r="H78" s="71"/>
    </row>
    <row r="79" spans="1:11" s="76" customFormat="1" ht="17.25" customHeight="1">
      <c r="A79" s="68"/>
      <c r="B79" s="74"/>
      <c r="C79" s="68"/>
      <c r="D79" s="68"/>
      <c r="E79" s="68"/>
      <c r="F79" s="68"/>
      <c r="G79" s="75"/>
      <c r="H79" s="68"/>
    </row>
    <row r="80" spans="1:11" s="80" customFormat="1" ht="21.75" customHeight="1">
      <c r="A80" s="72"/>
      <c r="B80" s="77"/>
      <c r="C80" s="72"/>
      <c r="D80" s="72"/>
      <c r="E80" s="72"/>
      <c r="F80" s="78"/>
      <c r="G80" s="79"/>
      <c r="H80" s="72"/>
    </row>
    <row r="81" spans="1:8">
      <c r="A81" s="81"/>
      <c r="B81" s="79"/>
      <c r="C81" s="82"/>
      <c r="D81" s="82"/>
      <c r="E81" s="72"/>
      <c r="F81" s="83"/>
      <c r="G81" s="79"/>
      <c r="H81" s="79"/>
    </row>
    <row r="82" spans="1:8">
      <c r="A82" s="81"/>
      <c r="B82" s="79"/>
      <c r="C82" s="82"/>
      <c r="D82" s="82"/>
      <c r="E82" s="72"/>
      <c r="F82" s="85"/>
      <c r="G82" s="72"/>
      <c r="H82" s="79"/>
    </row>
    <row r="83" spans="1:8">
      <c r="A83" s="81"/>
      <c r="B83" s="79"/>
      <c r="C83" s="104"/>
      <c r="D83" s="104"/>
      <c r="E83" s="104"/>
      <c r="F83" s="104"/>
      <c r="G83" s="72"/>
      <c r="H83" s="79"/>
    </row>
    <row r="84" spans="1:8">
      <c r="A84" s="86"/>
      <c r="B84" s="72"/>
      <c r="C84" s="100"/>
      <c r="D84" s="100"/>
      <c r="E84" s="100"/>
      <c r="F84" s="100"/>
      <c r="H84" s="72"/>
    </row>
    <row r="85" spans="1:8">
      <c r="A85" s="87"/>
      <c r="B85" s="72"/>
      <c r="C85" s="101"/>
      <c r="D85" s="101"/>
      <c r="E85" s="101"/>
      <c r="F85" s="101"/>
      <c r="H85" s="88"/>
    </row>
  </sheetData>
  <mergeCells count="56">
    <mergeCell ref="C84:F84"/>
    <mergeCell ref="C85:F85"/>
    <mergeCell ref="C68:E68"/>
    <mergeCell ref="A70:E70"/>
    <mergeCell ref="A72:E72"/>
    <mergeCell ref="A74:E74"/>
    <mergeCell ref="A75:E75"/>
    <mergeCell ref="C83:F83"/>
    <mergeCell ref="C67:E67"/>
    <mergeCell ref="A42:E42"/>
    <mergeCell ref="B54:E54"/>
    <mergeCell ref="A56:E56"/>
    <mergeCell ref="B58:E58"/>
    <mergeCell ref="C59:E59"/>
    <mergeCell ref="C60:E60"/>
    <mergeCell ref="C61:E61"/>
    <mergeCell ref="C62:E62"/>
    <mergeCell ref="B64:E64"/>
    <mergeCell ref="C65:E65"/>
    <mergeCell ref="C66:E66"/>
    <mergeCell ref="B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28:E28"/>
    <mergeCell ref="C16:E16"/>
    <mergeCell ref="C17:E17"/>
    <mergeCell ref="C18:E18"/>
    <mergeCell ref="C19:E19"/>
    <mergeCell ref="C20:E20"/>
    <mergeCell ref="B22:E22"/>
    <mergeCell ref="C23:E23"/>
    <mergeCell ref="C24:E24"/>
    <mergeCell ref="C25:E25"/>
    <mergeCell ref="C26:E26"/>
    <mergeCell ref="C27:E27"/>
    <mergeCell ref="C15:E15"/>
    <mergeCell ref="D1:E1"/>
    <mergeCell ref="D2:E2"/>
    <mergeCell ref="D3:E3"/>
    <mergeCell ref="D4:E4"/>
    <mergeCell ref="A6:D6"/>
    <mergeCell ref="A8:E8"/>
    <mergeCell ref="B10:E10"/>
    <mergeCell ref="C11:E11"/>
    <mergeCell ref="C12:E12"/>
    <mergeCell ref="C13:E13"/>
    <mergeCell ref="C14:E14"/>
  </mergeCells>
  <printOptions horizontalCentered="1"/>
  <pageMargins left="0.31496062992125984" right="0.31496062992125984" top="0.82677165354330717" bottom="0.47244094488188981" header="0.23622047244094491" footer="0.15748031496062992"/>
  <pageSetup scale="66" orientation="portrait" r:id="rId1"/>
  <headerFooter>
    <oddHeader xml:space="preserve">&amp;C&amp;"Encode Sans,Medium"PODER EJECUTIVO
DEL ESTADO DE TAMAULIPAS&amp;"-,Normal"
&amp;G
</oddHeader>
    <oddFooter>&amp;C&amp;G
&amp;"Encode Sans,Medium"Contable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Flujo de Efectivo  </vt:lpstr>
      <vt:lpstr>'Edo. de Flujo de Efectivo 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2023-04-26T22:24:13Z</dcterms:created>
  <dcterms:modified xsi:type="dcterms:W3CDTF">2023-04-27T15:44:52Z</dcterms:modified>
</cp:coreProperties>
</file>