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F:\EXCEL 2023\DEUDA Y CUENTA PUBLICA\C.P. MARGARITA NEREYDA\ESTADOS FINANCIEROS 2023\PRIMER TRIMESTRE\INF PARA PUBLICAR\INFORMACIÓN DE ANEXOS\"/>
    </mc:Choice>
  </mc:AlternateContent>
  <bookViews>
    <workbookView xWindow="0" yWindow="0" windowWidth="16000" windowHeight="7300"/>
  </bookViews>
  <sheets>
    <sheet name="LDF Analit Deuda Publ" sheetId="1" r:id="rId1"/>
  </sheets>
  <definedNames>
    <definedName name="______________________bd2" localSheetId="0">#REF!</definedName>
    <definedName name="______________________bd2">#REF!</definedName>
    <definedName name="_____________________bd2" localSheetId="0">#REF!</definedName>
    <definedName name="_____________________bd2">#REF!</definedName>
    <definedName name="____________________bd2" localSheetId="0">#REF!</definedName>
    <definedName name="____________________bd2">#REF!</definedName>
    <definedName name="___________________bd2">#REF!</definedName>
    <definedName name="__________________bd2">#REF!</definedName>
    <definedName name="_________________bd2">#REF!</definedName>
    <definedName name="________________bd2">#REF!</definedName>
    <definedName name="_______________bd2">#REF!</definedName>
    <definedName name="______________bd2">#REF!</definedName>
    <definedName name="_____________bd2">#REF!</definedName>
    <definedName name="____________bd2">#REF!</definedName>
    <definedName name="___________bd2">#REF!</definedName>
    <definedName name="__________bd2">#REF!</definedName>
    <definedName name="_________bd2">#REF!</definedName>
    <definedName name="________BD2">#REF!</definedName>
    <definedName name="_______bd2">#REF!</definedName>
    <definedName name="______bd2">#REF!</definedName>
    <definedName name="_____bd2">#REF!</definedName>
    <definedName name="____bd2">#REF!</definedName>
    <definedName name="___bd2">#REF!</definedName>
    <definedName name="__bd2">#REF!</definedName>
    <definedName name="_bd2">#REF!</definedName>
    <definedName name="_BD3">#REF!</definedName>
    <definedName name="A_IMPRESIÓN_IM" localSheetId="0">#REF!</definedName>
    <definedName name="A_IMPRESIÓN_IM">#REF!</definedName>
    <definedName name="aa" localSheetId="0">#REF!</definedName>
    <definedName name="aa">#REF!</definedName>
    <definedName name="aaa">#REF!</definedName>
    <definedName name="ABRIL">#REF!</definedName>
    <definedName name="_xlnm.Print_Area" localSheetId="0">'LDF Analit Deuda Publ'!$B$1:$J$52</definedName>
    <definedName name="AS" localSheetId="0">#REF!</definedName>
    <definedName name="AS">#REF!</definedName>
    <definedName name="ASASA" localSheetId="0">#REF!</definedName>
    <definedName name="ASASA">#REF!</definedName>
    <definedName name="_xlnm.Database" localSheetId="0">#REF!</definedName>
    <definedName name="_xlnm.Database">#REF!</definedName>
    <definedName name="clas">#REF!</definedName>
    <definedName name="Database" localSheetId="0">#REF!</definedName>
    <definedName name="Database">#REF!</definedName>
    <definedName name="database1">#REF!</definedName>
    <definedName name="DATABASE2">#REF!</definedName>
    <definedName name="DATABASE23">#REF!</definedName>
    <definedName name="DEDE">#REF!</definedName>
    <definedName name="eri">#REF!</definedName>
    <definedName name="ERIKA">#REF!</definedName>
    <definedName name="estado">#REF!</definedName>
    <definedName name="fconc">#REF!</definedName>
    <definedName name="FDGDDAD">#REF!</definedName>
    <definedName name="FGDGS">#REF!</definedName>
    <definedName name="FLUJO">#REF!</definedName>
    <definedName name="FRFR">#REF!</definedName>
    <definedName name="HH">#REF!</definedName>
    <definedName name="j">#REF!</definedName>
    <definedName name="JIJIJ">#REF!</definedName>
    <definedName name="JJJ">#REF!</definedName>
    <definedName name="JKHGUJHL">#REF!</definedName>
    <definedName name="ju">#REF!</definedName>
    <definedName name="KDFKGJSDFG">#REF!</definedName>
    <definedName name="KKK">#REF!</definedName>
    <definedName name="LL">#REF!</definedName>
    <definedName name="LOLO">#REF!</definedName>
    <definedName name="Ñ">#REF!</definedName>
    <definedName name="OCT">#REF!</definedName>
    <definedName name="octubre">#REF!</definedName>
    <definedName name="Octubremensual">#REF!</definedName>
    <definedName name="ORALE">#REF!</definedName>
    <definedName name="pp">#REF!</definedName>
    <definedName name="q">#REF!</definedName>
    <definedName name="Recuperado">#REF!</definedName>
    <definedName name="T">#REF!</definedName>
    <definedName name="tt">#REF!</definedName>
    <definedName name="VANESSA" localSheetId="0">#REF!</definedName>
    <definedName name="VANESSA">#REF!</definedName>
    <definedName name="VANESSA13" localSheetId="0">#REF!</definedName>
    <definedName name="VANESSA13">#REF!</definedName>
    <definedName name="VARIO" localSheetId="0">#REF!</definedName>
    <definedName name="VARIO">#REF!</definedName>
    <definedName name="XCVCXBV">#REF!</definedName>
    <definedName name="YY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3" i="1" l="1"/>
  <c r="H32" i="1"/>
  <c r="H30" i="1"/>
  <c r="H29" i="1"/>
  <c r="H28" i="1"/>
  <c r="H27" i="1"/>
  <c r="H26" i="1"/>
  <c r="H25" i="1"/>
  <c r="H24" i="1"/>
  <c r="J23" i="1"/>
  <c r="I23" i="1"/>
  <c r="G23" i="1"/>
  <c r="F23" i="1"/>
  <c r="E23" i="1"/>
  <c r="D23" i="1"/>
  <c r="H23" i="1" s="1"/>
  <c r="H16" i="1"/>
  <c r="J15" i="1"/>
  <c r="I15" i="1"/>
  <c r="G15" i="1"/>
  <c r="F15" i="1"/>
  <c r="E15" i="1"/>
  <c r="D15" i="1"/>
  <c r="H15" i="1" s="1"/>
  <c r="H13" i="1"/>
  <c r="J11" i="1"/>
  <c r="I11" i="1"/>
  <c r="G11" i="1"/>
  <c r="G10" i="1" s="1"/>
  <c r="F11" i="1"/>
  <c r="E11" i="1"/>
  <c r="D11" i="1"/>
  <c r="H11" i="1" s="1"/>
  <c r="J10" i="1"/>
  <c r="I10" i="1"/>
  <c r="F10" i="1"/>
  <c r="E10" i="1"/>
  <c r="D10" i="1"/>
  <c r="H10" i="1" s="1"/>
  <c r="H21" i="1" s="1"/>
  <c r="D21" i="1" l="1"/>
</calcChain>
</file>

<file path=xl/sharedStrings.xml><?xml version="1.0" encoding="utf-8"?>
<sst xmlns="http://schemas.openxmlformats.org/spreadsheetml/2006/main" count="48" uniqueCount="47">
  <si>
    <t>Informe Analítico de la Deuda Pública y Otros Pasivos - LDF</t>
  </si>
  <si>
    <t>Del 1 de Enero al 31 de Marzo de 2023</t>
  </si>
  <si>
    <t>(Cifras en Pesos)</t>
  </si>
  <si>
    <t xml:space="preserve">Denominación de la Deuda Pública y Otros Pasivos </t>
  </si>
  <si>
    <t>Saldo al 31 de Diciembre de 2022</t>
  </si>
  <si>
    <t>Disposiciones del Periodo</t>
  </si>
  <si>
    <t>Amortizaciones del Periodo</t>
  </si>
  <si>
    <t>Revaluaciones, Reclasificaciones y Otros Ajustes</t>
  </si>
  <si>
    <t>Saldo Final del Periodo</t>
  </si>
  <si>
    <t xml:space="preserve">Pago de Intereses del Periodo </t>
  </si>
  <si>
    <t>Pago de Comisiones y demás costos asociados durante el Periodo</t>
  </si>
  <si>
    <t>Deuda Pública</t>
  </si>
  <si>
    <t>Corto Plazo</t>
  </si>
  <si>
    <t xml:space="preserve"> Instituciones de Crédito</t>
  </si>
  <si>
    <t xml:space="preserve"> Títulos y Valores</t>
  </si>
  <si>
    <t xml:space="preserve"> Arrendamientos Financieros</t>
  </si>
  <si>
    <t>Largo Plazo</t>
  </si>
  <si>
    <t>Instituciones de Crédito</t>
  </si>
  <si>
    <t>Títulos y Valores</t>
  </si>
  <si>
    <t>Arrendamientos Financieros</t>
  </si>
  <si>
    <t>Otros Pasivos*</t>
  </si>
  <si>
    <t>Total de la Deuda Pública y Otros Pasivos</t>
  </si>
  <si>
    <t>Deuda Contingente 1 (informativo)</t>
  </si>
  <si>
    <t>Municipio de Nuevo Laredo (CETES) (BANOBRAS)</t>
  </si>
  <si>
    <t>Municipio de Nuevo Laredo (UDIS) (BANOBRAS)</t>
  </si>
  <si>
    <t>Municipio de Nuevo Laredo COFIDAN</t>
  </si>
  <si>
    <t>Comapa Nuevo Laredo</t>
  </si>
  <si>
    <t>Comapa Rio Bravo</t>
  </si>
  <si>
    <t>ITAVU</t>
  </si>
  <si>
    <t>Instrumento Bono Cupón Cero 1</t>
  </si>
  <si>
    <t>Instrumento Bono Cupón Cero 2</t>
  </si>
  <si>
    <t>1     Se refiere a cualquier Financiamiento sin fuente o garantía de pago definida, que sea asumida de manera solidaria o subsidiaria por las Entidades Federativas</t>
  </si>
  <si>
    <t>Entidades Federativas con sus Municipios, organismos descentralizados y empresas de participación estatal mayoritaria y fideicomisos, locales o municipales, y por los Municipios con sus respectivos organismos</t>
  </si>
  <si>
    <t>2      Se refiere al valor del Bono Cupón Cero que respalda el pago de los créditos asociados al mismo (Activo).</t>
  </si>
  <si>
    <t>Obligaciones a Corto Plazo</t>
  </si>
  <si>
    <t>Monto Contratado</t>
  </si>
  <si>
    <t>Plazo Pactado</t>
  </si>
  <si>
    <t>Tasa de Interés</t>
  </si>
  <si>
    <t>Comisiones y Costos Relacionados</t>
  </si>
  <si>
    <t>Tasa Efectiva</t>
  </si>
  <si>
    <t>Obligaciones a Corto Plazo (Informativo)</t>
  </si>
  <si>
    <t>Banco Santander S. A. de C. V.</t>
  </si>
  <si>
    <t>12 meses</t>
  </si>
  <si>
    <t>TIIE+0.40 PTS</t>
  </si>
  <si>
    <t>El saldo de la Deuda a Largo incluye la Porción de la Deuda de Largo Plazo por el Ejercicio 2022.</t>
  </si>
  <si>
    <t>*En Otros Pasivos se incluyen los pasivos a corto y largo plazo.</t>
  </si>
  <si>
    <t>"Bajo protesta de decir verdad declaramos que los Estados Financieros y sus Notas, son razonablemente correctos y son responsabilidad del emisor"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</si>
</sst>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00000"/>
      <name val="Encode Sans Expanded SemiBold"/>
    </font>
    <font>
      <b/>
      <sz val="10"/>
      <color rgb="FF000000"/>
      <name val="Encode Sans Expanded SemiBold"/>
    </font>
    <font>
      <sz val="11"/>
      <color theme="1"/>
      <name val="Encode Sans Expanded SemiBold"/>
    </font>
    <font>
      <b/>
      <sz val="7"/>
      <color rgb="FF000000"/>
      <name val="Encode Sans Expanded SemiBold"/>
    </font>
    <font>
      <b/>
      <sz val="8"/>
      <color rgb="FF000000"/>
      <name val="DINPro-Regular"/>
      <family val="3"/>
    </font>
    <font>
      <b/>
      <sz val="9"/>
      <color rgb="FFFFFFFF"/>
      <name val="Calibri"/>
      <family val="2"/>
    </font>
    <font>
      <sz val="11"/>
      <color theme="1"/>
      <name val="DINPro-Regular"/>
      <family val="3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sz val="8"/>
      <color rgb="FF000000"/>
      <name val="Calibri"/>
      <family val="2"/>
    </font>
    <font>
      <b/>
      <sz val="8"/>
      <color rgb="FF000000"/>
      <name val="Calibri"/>
      <family val="2"/>
    </font>
    <font>
      <sz val="8"/>
      <color theme="1"/>
      <name val="DINPro-Regular"/>
      <family val="3"/>
    </font>
    <font>
      <sz val="7"/>
      <color rgb="FF000000"/>
      <name val="Calibri"/>
      <family val="2"/>
    </font>
    <font>
      <sz val="8"/>
      <color theme="1"/>
      <name val="Calibri"/>
      <family val="2"/>
    </font>
    <font>
      <b/>
      <sz val="8"/>
      <color rgb="FF000000"/>
      <name val="Helvetica"/>
      <family val="2"/>
    </font>
    <font>
      <sz val="11"/>
      <color theme="1"/>
      <name val="Calibri"/>
      <family val="2"/>
    </font>
    <font>
      <sz val="11"/>
      <color theme="1"/>
      <name val="Helvetica"/>
      <family val="2"/>
    </font>
    <font>
      <sz val="9"/>
      <color theme="1"/>
      <name val="Helvetica"/>
      <family val="2"/>
    </font>
    <font>
      <b/>
      <sz val="8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AB0033"/>
        <bgColor rgb="FF0064A7"/>
      </patternFill>
    </fill>
    <fill>
      <patternFill patternType="solid">
        <fgColor theme="0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2" fillId="2" borderId="0" xfId="0" applyFont="1" applyFill="1" applyBorder="1" applyAlignment="1">
      <alignment horizontal="center" vertical="center"/>
    </xf>
    <xf numFmtId="0" fontId="4" fillId="0" borderId="0" xfId="0" applyFont="1" applyAlignment="1"/>
    <xf numFmtId="0" fontId="3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8" fillId="0" borderId="0" xfId="0" applyFont="1" applyAlignment="1"/>
    <xf numFmtId="0" fontId="9" fillId="2" borderId="1" xfId="0" applyFont="1" applyFill="1" applyBorder="1" applyAlignment="1">
      <alignment horizontal="left" vertical="center"/>
    </xf>
    <xf numFmtId="0" fontId="9" fillId="2" borderId="10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3" fontId="9" fillId="2" borderId="6" xfId="0" applyNumberFormat="1" applyFont="1" applyFill="1" applyBorder="1" applyAlignment="1">
      <alignment horizontal="right" vertical="center"/>
    </xf>
    <xf numFmtId="0" fontId="10" fillId="2" borderId="0" xfId="0" applyFont="1" applyFill="1" applyBorder="1" applyAlignment="1">
      <alignment horizontal="left" vertical="center"/>
    </xf>
    <xf numFmtId="3" fontId="10" fillId="2" borderId="6" xfId="0" applyNumberFormat="1" applyFont="1" applyFill="1" applyBorder="1" applyAlignment="1">
      <alignment horizontal="right" vertical="center"/>
    </xf>
    <xf numFmtId="3" fontId="10" fillId="0" borderId="6" xfId="0" applyNumberFormat="1" applyFont="1" applyFill="1" applyBorder="1" applyAlignment="1">
      <alignment horizontal="right" vertical="center"/>
    </xf>
    <xf numFmtId="0" fontId="10" fillId="0" borderId="6" xfId="0" applyFont="1" applyFill="1" applyBorder="1" applyAlignment="1">
      <alignment horizontal="right" vertical="center"/>
    </xf>
    <xf numFmtId="3" fontId="9" fillId="0" borderId="6" xfId="0" applyNumberFormat="1" applyFont="1" applyFill="1" applyBorder="1" applyAlignment="1">
      <alignment horizontal="right" vertical="center"/>
    </xf>
    <xf numFmtId="0" fontId="10" fillId="2" borderId="6" xfId="0" applyFont="1" applyFill="1" applyBorder="1" applyAlignment="1">
      <alignment horizontal="right" vertical="center"/>
    </xf>
    <xf numFmtId="0" fontId="9" fillId="2" borderId="6" xfId="0" applyFont="1" applyFill="1" applyBorder="1" applyAlignment="1">
      <alignment horizontal="right" vertical="center"/>
    </xf>
    <xf numFmtId="0" fontId="9" fillId="4" borderId="6" xfId="0" applyFont="1" applyFill="1" applyBorder="1" applyAlignment="1">
      <alignment horizontal="right" vertical="center"/>
    </xf>
    <xf numFmtId="3" fontId="9" fillId="5" borderId="6" xfId="0" applyNumberFormat="1" applyFont="1" applyFill="1" applyBorder="1" applyAlignment="1">
      <alignment horizontal="right" vertical="center"/>
    </xf>
    <xf numFmtId="3" fontId="9" fillId="2" borderId="6" xfId="0" applyNumberFormat="1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3" fontId="9" fillId="6" borderId="6" xfId="0" applyNumberFormat="1" applyFont="1" applyFill="1" applyBorder="1" applyAlignment="1">
      <alignment horizontal="right" vertical="center"/>
    </xf>
    <xf numFmtId="3" fontId="10" fillId="6" borderId="6" xfId="0" applyNumberFormat="1" applyFont="1" applyFill="1" applyBorder="1" applyAlignment="1">
      <alignment horizontal="right" vertical="center"/>
    </xf>
    <xf numFmtId="0" fontId="9" fillId="2" borderId="7" xfId="0" applyFont="1" applyFill="1" applyBorder="1" applyAlignment="1">
      <alignment horizontal="left" vertical="center"/>
    </xf>
    <xf numFmtId="0" fontId="9" fillId="2" borderId="11" xfId="0" applyFont="1" applyFill="1" applyBorder="1" applyAlignment="1">
      <alignment horizontal="left" vertical="center"/>
    </xf>
    <xf numFmtId="0" fontId="9" fillId="2" borderId="9" xfId="0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/>
    <xf numFmtId="0" fontId="11" fillId="2" borderId="0" xfId="0" applyFont="1" applyFill="1" applyBorder="1"/>
    <xf numFmtId="0" fontId="12" fillId="2" borderId="0" xfId="0" applyFont="1" applyFill="1" applyBorder="1" applyAlignment="1">
      <alignment horizontal="center" vertical="center"/>
    </xf>
    <xf numFmtId="0" fontId="13" fillId="0" borderId="0" xfId="0" applyFont="1" applyAlignment="1"/>
    <xf numFmtId="0" fontId="11" fillId="0" borderId="0" xfId="0" applyFont="1" applyAlignment="1">
      <alignment horizontal="left" vertical="center"/>
    </xf>
    <xf numFmtId="0" fontId="10" fillId="0" borderId="0" xfId="0" applyFont="1"/>
    <xf numFmtId="0" fontId="9" fillId="2" borderId="3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right" vertical="center"/>
    </xf>
    <xf numFmtId="0" fontId="9" fillId="2" borderId="5" xfId="0" applyFont="1" applyFill="1" applyBorder="1" applyAlignment="1">
      <alignment horizontal="left" vertical="center"/>
    </xf>
    <xf numFmtId="0" fontId="10" fillId="2" borderId="6" xfId="0" applyFont="1" applyFill="1" applyBorder="1" applyAlignment="1">
      <alignment horizontal="center" vertical="center"/>
    </xf>
    <xf numFmtId="10" fontId="10" fillId="2" borderId="6" xfId="1" applyNumberFormat="1" applyFont="1" applyFill="1" applyBorder="1" applyAlignment="1">
      <alignment horizontal="center" vertical="center"/>
    </xf>
    <xf numFmtId="10" fontId="10" fillId="0" borderId="6" xfId="1" applyNumberFormat="1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right" vertical="center"/>
    </xf>
    <xf numFmtId="0" fontId="9" fillId="2" borderId="8" xfId="0" applyFont="1" applyFill="1" applyBorder="1" applyAlignment="1">
      <alignment horizontal="center" vertical="center"/>
    </xf>
    <xf numFmtId="3" fontId="10" fillId="2" borderId="9" xfId="0" applyNumberFormat="1" applyFont="1" applyFill="1" applyBorder="1" applyAlignment="1">
      <alignment horizontal="right" vertical="center"/>
    </xf>
    <xf numFmtId="0" fontId="10" fillId="2" borderId="9" xfId="0" applyFont="1" applyFill="1" applyBorder="1" applyAlignment="1">
      <alignment horizontal="center" vertical="center"/>
    </xf>
    <xf numFmtId="164" fontId="10" fillId="2" borderId="9" xfId="0" applyNumberFormat="1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 applyProtection="1">
      <alignment vertical="center"/>
    </xf>
    <xf numFmtId="0" fontId="16" fillId="2" borderId="0" xfId="0" applyFont="1" applyFill="1" applyBorder="1" applyAlignment="1">
      <alignment horizontal="center" vertical="center"/>
    </xf>
    <xf numFmtId="0" fontId="17" fillId="0" borderId="0" xfId="0" applyFont="1" applyAlignment="1"/>
    <xf numFmtId="0" fontId="18" fillId="0" borderId="0" xfId="0" applyFont="1" applyAlignment="1"/>
    <xf numFmtId="0" fontId="19" fillId="0" borderId="0" xfId="0" applyFont="1" applyFill="1" applyBorder="1" applyAlignment="1" applyProtection="1"/>
    <xf numFmtId="0" fontId="20" fillId="2" borderId="0" xfId="0" applyFont="1" applyFill="1" applyBorder="1" applyAlignment="1">
      <alignment horizontal="center" vertical="center"/>
    </xf>
    <xf numFmtId="0" fontId="0" fillId="0" borderId="0" xfId="0" applyFont="1" applyAlignment="1"/>
    <xf numFmtId="0" fontId="3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438150</xdr:colOff>
      <xdr:row>0</xdr:row>
      <xdr:rowOff>114300</xdr:rowOff>
    </xdr:from>
    <xdr:to>
      <xdr:col>2</xdr:col>
      <xdr:colOff>1682113</xdr:colOff>
      <xdr:row>3</xdr:row>
      <xdr:rowOff>5625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577850" y="114300"/>
          <a:ext cx="1993263" cy="805725"/>
        </a:xfrm>
        <a:prstGeom prst="rect">
          <a:avLst/>
        </a:prstGeom>
      </xdr:spPr>
    </xdr:pic>
    <xdr:clientData/>
  </xdr:twoCellAnchor>
  <xdr:twoCellAnchor editAs="oneCell">
    <xdr:from>
      <xdr:col>8</xdr:col>
      <xdr:colOff>923924</xdr:colOff>
      <xdr:row>0</xdr:row>
      <xdr:rowOff>47626</xdr:rowOff>
    </xdr:from>
    <xdr:to>
      <xdr:col>9</xdr:col>
      <xdr:colOff>388113</xdr:colOff>
      <xdr:row>3</xdr:row>
      <xdr:rowOff>23701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50000"/>
                  </a14:imgEffect>
                  <a14:imgEffect>
                    <a14:saturation sat="200000"/>
                  </a14:imgEffect>
                  <a14:imgEffect>
                    <a14:brightnessContrast contrast="-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63224" y="47626"/>
          <a:ext cx="772289" cy="890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2">
    <tabColor rgb="FFC00000"/>
  </sheetPr>
  <dimension ref="A1:J1005"/>
  <sheetViews>
    <sheetView showGridLines="0" tabSelected="1" topLeftCell="A43" zoomScaleNormal="100" workbookViewId="0">
      <selection activeCell="C17" sqref="C17"/>
    </sheetView>
  </sheetViews>
  <sheetFormatPr baseColWidth="10" defaultColWidth="14.453125" defaultRowHeight="15" customHeight="1"/>
  <cols>
    <col min="1" max="1" width="2" style="54" customWidth="1"/>
    <col min="2" max="2" width="10.81640625" style="54" customWidth="1"/>
    <col min="3" max="3" width="34.1796875" style="54" customWidth="1"/>
    <col min="4" max="4" width="18.1796875" style="54" customWidth="1"/>
    <col min="5" max="5" width="18.453125" style="54" customWidth="1"/>
    <col min="6" max="6" width="17.54296875" style="54" customWidth="1"/>
    <col min="7" max="7" width="19.1796875" style="54" customWidth="1"/>
    <col min="8" max="8" width="17.54296875" style="54" customWidth="1"/>
    <col min="9" max="9" width="18.81640625" style="54" customWidth="1"/>
    <col min="10" max="10" width="21.81640625" style="54" customWidth="1"/>
    <col min="11" max="16384" width="14.453125" style="54"/>
  </cols>
  <sheetData>
    <row r="1" spans="1:10" s="2" customFormat="1" ht="29.25" customHeight="1">
      <c r="A1" s="1"/>
      <c r="B1" s="55" t="s">
        <v>0</v>
      </c>
      <c r="C1" s="55"/>
      <c r="D1" s="55"/>
      <c r="E1" s="55"/>
      <c r="F1" s="55"/>
      <c r="G1" s="55"/>
      <c r="H1" s="55"/>
      <c r="I1" s="55"/>
      <c r="J1" s="55"/>
    </row>
    <row r="2" spans="1:10" s="2" customFormat="1" ht="24.75" customHeight="1">
      <c r="A2" s="1"/>
      <c r="B2" s="55" t="s">
        <v>1</v>
      </c>
      <c r="C2" s="55"/>
      <c r="D2" s="55"/>
      <c r="E2" s="55"/>
      <c r="F2" s="55"/>
      <c r="G2" s="55"/>
      <c r="H2" s="55"/>
      <c r="I2" s="55"/>
      <c r="J2" s="55"/>
    </row>
    <row r="3" spans="1:10" s="2" customFormat="1" ht="18.75" customHeight="1">
      <c r="A3" s="1"/>
      <c r="B3" s="56" t="s">
        <v>2</v>
      </c>
      <c r="C3" s="56"/>
      <c r="D3" s="56"/>
      <c r="E3" s="56"/>
      <c r="F3" s="56"/>
      <c r="G3" s="56"/>
      <c r="H3" s="56"/>
      <c r="I3" s="56"/>
      <c r="J3" s="56"/>
    </row>
    <row r="4" spans="1:10" s="2" customFormat="1" ht="8.25" customHeight="1">
      <c r="A4" s="1"/>
      <c r="B4" s="3"/>
      <c r="C4" s="3"/>
      <c r="D4" s="3"/>
      <c r="E4" s="3"/>
      <c r="F4" s="3"/>
      <c r="G4" s="3"/>
      <c r="H4" s="3"/>
      <c r="I4" s="3"/>
      <c r="J4" s="3"/>
    </row>
    <row r="5" spans="1:10" s="5" customFormat="1" ht="14.15" customHeight="1">
      <c r="A5" s="4"/>
      <c r="B5" s="57" t="s">
        <v>3</v>
      </c>
      <c r="C5" s="58"/>
      <c r="D5" s="63" t="s">
        <v>4</v>
      </c>
      <c r="E5" s="63" t="s">
        <v>5</v>
      </c>
      <c r="F5" s="63" t="s">
        <v>6</v>
      </c>
      <c r="G5" s="63" t="s">
        <v>7</v>
      </c>
      <c r="H5" s="63" t="s">
        <v>8</v>
      </c>
      <c r="I5" s="63" t="s">
        <v>9</v>
      </c>
      <c r="J5" s="63" t="s">
        <v>10</v>
      </c>
    </row>
    <row r="6" spans="1:10" s="5" customFormat="1">
      <c r="A6" s="4"/>
      <c r="B6" s="59"/>
      <c r="C6" s="60"/>
      <c r="D6" s="64"/>
      <c r="E6" s="64"/>
      <c r="F6" s="64"/>
      <c r="G6" s="64"/>
      <c r="H6" s="64"/>
      <c r="I6" s="64"/>
      <c r="J6" s="64"/>
    </row>
    <row r="7" spans="1:10" s="5" customFormat="1">
      <c r="A7" s="4"/>
      <c r="B7" s="59"/>
      <c r="C7" s="60"/>
      <c r="D7" s="64"/>
      <c r="E7" s="64"/>
      <c r="F7" s="64"/>
      <c r="G7" s="64"/>
      <c r="H7" s="64"/>
      <c r="I7" s="64"/>
      <c r="J7" s="64"/>
    </row>
    <row r="8" spans="1:10" s="5" customFormat="1" ht="9" customHeight="1">
      <c r="A8" s="4"/>
      <c r="B8" s="61"/>
      <c r="C8" s="62"/>
      <c r="D8" s="65"/>
      <c r="E8" s="65"/>
      <c r="F8" s="65"/>
      <c r="G8" s="65"/>
      <c r="H8" s="65"/>
      <c r="I8" s="65"/>
      <c r="J8" s="65"/>
    </row>
    <row r="9" spans="1:10" s="5" customFormat="1" ht="5.25" customHeight="1">
      <c r="A9" s="4"/>
      <c r="B9" s="6"/>
      <c r="C9" s="7"/>
      <c r="D9" s="8"/>
      <c r="E9" s="8"/>
      <c r="F9" s="8"/>
      <c r="G9" s="8"/>
      <c r="H9" s="8"/>
      <c r="I9" s="8"/>
      <c r="J9" s="8"/>
    </row>
    <row r="10" spans="1:10" s="5" customFormat="1" ht="18.75" customHeight="1">
      <c r="A10" s="4"/>
      <c r="B10" s="9" t="s">
        <v>11</v>
      </c>
      <c r="C10" s="10"/>
      <c r="D10" s="11">
        <f>SUM(D11+D15)</f>
        <v>16833324062</v>
      </c>
      <c r="E10" s="11">
        <f>SUM(E11+E15)</f>
        <v>0</v>
      </c>
      <c r="F10" s="11">
        <f t="shared" ref="F10:G10" si="0">SUM(F11+F15)</f>
        <v>90383985</v>
      </c>
      <c r="G10" s="11">
        <f t="shared" si="0"/>
        <v>3411250</v>
      </c>
      <c r="H10" s="11">
        <f>SUM(D10+E10-F10-G10)</f>
        <v>16739528827</v>
      </c>
      <c r="I10" s="11">
        <f t="shared" ref="I10:J10" si="1">SUM(I11+I15)</f>
        <v>366201942</v>
      </c>
      <c r="J10" s="11">
        <f t="shared" si="1"/>
        <v>0</v>
      </c>
    </row>
    <row r="11" spans="1:10" s="5" customFormat="1" ht="18.75" customHeight="1">
      <c r="A11" s="4"/>
      <c r="B11" s="9" t="s">
        <v>12</v>
      </c>
      <c r="C11" s="10"/>
      <c r="D11" s="11">
        <f>SUM(D12:D14)</f>
        <v>1000000000</v>
      </c>
      <c r="E11" s="11">
        <f>SUM(E12:E14)</f>
        <v>0</v>
      </c>
      <c r="F11" s="11">
        <f>SUM(F12:F14)</f>
        <v>0</v>
      </c>
      <c r="G11" s="11">
        <f t="shared" ref="G11:J11" si="2">SUM(G12:G14)</f>
        <v>0</v>
      </c>
      <c r="H11" s="11">
        <f>SUM(D11+E11-F11-G11)</f>
        <v>1000000000</v>
      </c>
      <c r="I11" s="11">
        <f>SUM(I12:I13)</f>
        <v>27934047</v>
      </c>
      <c r="J11" s="11">
        <f t="shared" si="2"/>
        <v>0</v>
      </c>
    </row>
    <row r="12" spans="1:10" s="5" customFormat="1" ht="18.75" customHeight="1">
      <c r="A12" s="4"/>
      <c r="B12" s="9"/>
      <c r="C12" s="12" t="s">
        <v>13</v>
      </c>
      <c r="D12" s="13">
        <v>0</v>
      </c>
      <c r="E12" s="14">
        <v>0</v>
      </c>
      <c r="F12" s="14">
        <v>0</v>
      </c>
      <c r="G12" s="14">
        <v>0</v>
      </c>
      <c r="H12" s="13">
        <v>0</v>
      </c>
      <c r="I12" s="14">
        <v>0</v>
      </c>
      <c r="J12" s="13"/>
    </row>
    <row r="13" spans="1:10" s="5" customFormat="1" ht="20.25" customHeight="1">
      <c r="A13" s="4"/>
      <c r="B13" s="9"/>
      <c r="C13" s="12" t="s">
        <v>14</v>
      </c>
      <c r="D13" s="13">
        <v>1000000000</v>
      </c>
      <c r="E13" s="14">
        <v>0</v>
      </c>
      <c r="F13" s="14">
        <v>0</v>
      </c>
      <c r="G13" s="14">
        <v>0</v>
      </c>
      <c r="H13" s="13">
        <f>SUM(D13+E13-F13-G13)</f>
        <v>1000000000</v>
      </c>
      <c r="I13" s="13">
        <v>27934047</v>
      </c>
      <c r="J13" s="13"/>
    </row>
    <row r="14" spans="1:10" s="5" customFormat="1" ht="20.25" customHeight="1">
      <c r="A14" s="4"/>
      <c r="B14" s="9"/>
      <c r="C14" s="12" t="s">
        <v>15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5">
        <v>0</v>
      </c>
      <c r="J14" s="15">
        <v>0</v>
      </c>
    </row>
    <row r="15" spans="1:10" s="5" customFormat="1" ht="20.25" customHeight="1">
      <c r="A15" s="4"/>
      <c r="B15" s="9" t="s">
        <v>16</v>
      </c>
      <c r="C15" s="10"/>
      <c r="D15" s="16">
        <f>SUM(D16:D18)</f>
        <v>15833324062</v>
      </c>
      <c r="E15" s="16">
        <f>SUM(E16:E18)</f>
        <v>0</v>
      </c>
      <c r="F15" s="16">
        <f t="shared" ref="F15:J15" si="3">SUM(F16:F18)</f>
        <v>90383985</v>
      </c>
      <c r="G15" s="16">
        <f t="shared" si="3"/>
        <v>3411250</v>
      </c>
      <c r="H15" s="16">
        <f>D15+E15-F15-G15</f>
        <v>15739528827</v>
      </c>
      <c r="I15" s="16">
        <f t="shared" si="3"/>
        <v>338267895</v>
      </c>
      <c r="J15" s="16">
        <f t="shared" si="3"/>
        <v>0</v>
      </c>
    </row>
    <row r="16" spans="1:10" s="5" customFormat="1" ht="20.25" customHeight="1">
      <c r="A16" s="4"/>
      <c r="B16" s="9"/>
      <c r="C16" s="12" t="s">
        <v>17</v>
      </c>
      <c r="D16" s="14">
        <v>15833324062</v>
      </c>
      <c r="E16" s="14"/>
      <c r="F16" s="14">
        <v>90383985</v>
      </c>
      <c r="G16" s="14">
        <v>3411250</v>
      </c>
      <c r="H16" s="16">
        <f>D16+E16-F16-G16</f>
        <v>15739528827</v>
      </c>
      <c r="I16" s="14">
        <v>338267895</v>
      </c>
      <c r="J16" s="14"/>
    </row>
    <row r="17" spans="1:10" s="5" customFormat="1" ht="20.25" customHeight="1">
      <c r="A17" s="4"/>
      <c r="B17" s="9"/>
      <c r="C17" s="12" t="s">
        <v>18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5">
        <v>0</v>
      </c>
      <c r="J17" s="15">
        <v>0</v>
      </c>
    </row>
    <row r="18" spans="1:10" s="5" customFormat="1" ht="20.25" customHeight="1">
      <c r="A18" s="4"/>
      <c r="B18" s="9"/>
      <c r="C18" s="12" t="s">
        <v>19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7">
        <v>0</v>
      </c>
      <c r="J18" s="17">
        <v>0</v>
      </c>
    </row>
    <row r="19" spans="1:10" s="5" customFormat="1">
      <c r="A19" s="4"/>
      <c r="B19" s="9" t="s">
        <v>20</v>
      </c>
      <c r="C19" s="10"/>
      <c r="D19" s="16">
        <v>4850617074</v>
      </c>
      <c r="E19" s="18">
        <v>0</v>
      </c>
      <c r="F19" s="18">
        <v>0</v>
      </c>
      <c r="G19" s="18">
        <v>0</v>
      </c>
      <c r="H19" s="16">
        <v>5249695641</v>
      </c>
      <c r="I19" s="18">
        <v>0</v>
      </c>
      <c r="J19" s="18">
        <v>0</v>
      </c>
    </row>
    <row r="20" spans="1:10" s="5" customFormat="1" ht="3.75" customHeight="1">
      <c r="A20" s="4"/>
      <c r="B20" s="9"/>
      <c r="C20" s="10"/>
      <c r="D20" s="19"/>
      <c r="E20" s="18"/>
      <c r="F20" s="18"/>
      <c r="G20" s="18"/>
      <c r="H20" s="19"/>
      <c r="I20" s="18"/>
      <c r="J20" s="18"/>
    </row>
    <row r="21" spans="1:10" s="5" customFormat="1" ht="15.75" customHeight="1">
      <c r="A21" s="4"/>
      <c r="B21" s="9" t="s">
        <v>21</v>
      </c>
      <c r="C21" s="10"/>
      <c r="D21" s="20">
        <f>D10+D19</f>
        <v>21683941136</v>
      </c>
      <c r="E21" s="11">
        <v>0</v>
      </c>
      <c r="F21" s="11">
        <v>0</v>
      </c>
      <c r="G21" s="11">
        <v>0</v>
      </c>
      <c r="H21" s="20">
        <f>H10+H19</f>
        <v>21989224468</v>
      </c>
      <c r="I21" s="11">
        <v>0</v>
      </c>
      <c r="J21" s="11">
        <v>0</v>
      </c>
    </row>
    <row r="22" spans="1:10" s="5" customFormat="1" ht="3.75" customHeight="1">
      <c r="A22" s="4"/>
      <c r="B22" s="9"/>
      <c r="C22" s="10"/>
      <c r="D22" s="21"/>
      <c r="E22" s="22"/>
      <c r="F22" s="21"/>
      <c r="G22" s="21"/>
      <c r="H22" s="23"/>
      <c r="I22" s="22"/>
      <c r="J22" s="22"/>
    </row>
    <row r="23" spans="1:10" s="5" customFormat="1" ht="21.75" customHeight="1">
      <c r="A23" s="4"/>
      <c r="B23" s="9" t="s">
        <v>22</v>
      </c>
      <c r="C23" s="10"/>
      <c r="D23" s="11">
        <f>SUM(D24:D30)</f>
        <v>231059275.69999999</v>
      </c>
      <c r="E23" s="11">
        <f t="shared" ref="E23:G23" si="4">SUM(E24:E30)</f>
        <v>0</v>
      </c>
      <c r="F23" s="11">
        <f t="shared" si="4"/>
        <v>16989773.299999997</v>
      </c>
      <c r="G23" s="11">
        <f t="shared" si="4"/>
        <v>279205.73000000004</v>
      </c>
      <c r="H23" s="23">
        <f>D23+E23-F23+G23</f>
        <v>214348708.12999997</v>
      </c>
      <c r="I23" s="11">
        <f>SUM(I24:I30)</f>
        <v>5905530.6799999997</v>
      </c>
      <c r="J23" s="11">
        <f>SUM(J24:J30)</f>
        <v>0</v>
      </c>
    </row>
    <row r="24" spans="1:10" s="5" customFormat="1" ht="21.75" customHeight="1">
      <c r="A24" s="4"/>
      <c r="B24" s="9" t="s">
        <v>23</v>
      </c>
      <c r="C24" s="10"/>
      <c r="D24" s="13">
        <v>6845479</v>
      </c>
      <c r="E24" s="13">
        <v>0</v>
      </c>
      <c r="F24" s="14">
        <v>933475</v>
      </c>
      <c r="G24" s="14"/>
      <c r="H24" s="23">
        <f t="shared" ref="H24:H33" si="5">D24+E24-F24-G24</f>
        <v>5912004</v>
      </c>
      <c r="I24" s="14">
        <v>240541</v>
      </c>
      <c r="J24" s="24">
        <v>0</v>
      </c>
    </row>
    <row r="25" spans="1:10" s="5" customFormat="1" ht="21.75" customHeight="1">
      <c r="A25" s="4"/>
      <c r="B25" s="9" t="s">
        <v>24</v>
      </c>
      <c r="C25" s="10"/>
      <c r="D25" s="14">
        <v>17171266.699999996</v>
      </c>
      <c r="E25" s="13">
        <v>0</v>
      </c>
      <c r="F25" s="14">
        <v>2368680.8499999996</v>
      </c>
      <c r="G25" s="14">
        <v>279205.73000000004</v>
      </c>
      <c r="H25" s="23">
        <f>D25+E25-F25+G25</f>
        <v>15081791.579999996</v>
      </c>
      <c r="I25" s="14">
        <v>504029</v>
      </c>
      <c r="J25" s="24">
        <v>0</v>
      </c>
    </row>
    <row r="26" spans="1:10" s="5" customFormat="1" ht="21.75" customHeight="1">
      <c r="A26" s="4"/>
      <c r="B26" s="9" t="s">
        <v>25</v>
      </c>
      <c r="C26" s="10"/>
      <c r="D26" s="13">
        <v>73919661</v>
      </c>
      <c r="E26" s="13">
        <v>0</v>
      </c>
      <c r="F26" s="14">
        <v>3360864.4499999997</v>
      </c>
      <c r="G26" s="14"/>
      <c r="H26" s="23">
        <f t="shared" si="5"/>
        <v>70558796.549999997</v>
      </c>
      <c r="I26" s="14">
        <v>1675425</v>
      </c>
      <c r="J26" s="24">
        <v>0</v>
      </c>
    </row>
    <row r="27" spans="1:10" s="5" customFormat="1" ht="21.75" customHeight="1">
      <c r="A27" s="4"/>
      <c r="B27" s="9" t="s">
        <v>26</v>
      </c>
      <c r="C27" s="10"/>
      <c r="D27" s="13">
        <v>13157520</v>
      </c>
      <c r="E27" s="13">
        <v>0</v>
      </c>
      <c r="F27" s="14">
        <v>789480</v>
      </c>
      <c r="G27" s="14"/>
      <c r="H27" s="23">
        <f t="shared" si="5"/>
        <v>12368040</v>
      </c>
      <c r="I27" s="14">
        <v>193501</v>
      </c>
      <c r="J27" s="24">
        <v>0</v>
      </c>
    </row>
    <row r="28" spans="1:10" s="5" customFormat="1" ht="21.75" customHeight="1">
      <c r="A28" s="4"/>
      <c r="B28" s="9" t="s">
        <v>27</v>
      </c>
      <c r="C28" s="10"/>
      <c r="D28" s="13">
        <v>14812800</v>
      </c>
      <c r="E28" s="13">
        <v>0</v>
      </c>
      <c r="F28" s="14">
        <v>555600</v>
      </c>
      <c r="G28" s="14"/>
      <c r="H28" s="23">
        <f t="shared" si="5"/>
        <v>14257200</v>
      </c>
      <c r="I28" s="14">
        <v>396042.27</v>
      </c>
      <c r="J28" s="24">
        <v>0</v>
      </c>
    </row>
    <row r="29" spans="1:10" s="5" customFormat="1" ht="21.75" customHeight="1">
      <c r="A29" s="4"/>
      <c r="B29" s="9" t="s">
        <v>28</v>
      </c>
      <c r="C29" s="10"/>
      <c r="D29" s="13">
        <v>22408660</v>
      </c>
      <c r="E29" s="13">
        <v>0</v>
      </c>
      <c r="F29" s="14">
        <v>6111567</v>
      </c>
      <c r="G29" s="14"/>
      <c r="H29" s="23">
        <f t="shared" si="5"/>
        <v>16297093</v>
      </c>
      <c r="I29" s="14">
        <v>566006.57999999996</v>
      </c>
      <c r="J29" s="24">
        <v>0</v>
      </c>
    </row>
    <row r="30" spans="1:10" s="5" customFormat="1" ht="21.75" customHeight="1">
      <c r="A30" s="4"/>
      <c r="B30" s="9" t="s">
        <v>28</v>
      </c>
      <c r="C30" s="10"/>
      <c r="D30" s="14">
        <v>82743889</v>
      </c>
      <c r="E30" s="13">
        <v>0</v>
      </c>
      <c r="F30" s="14">
        <v>2870106</v>
      </c>
      <c r="G30" s="14"/>
      <c r="H30" s="23">
        <f t="shared" si="5"/>
        <v>79873783</v>
      </c>
      <c r="I30" s="14">
        <v>2329985.83</v>
      </c>
      <c r="J30" s="24">
        <v>0</v>
      </c>
    </row>
    <row r="31" spans="1:10" s="5" customFormat="1" ht="15.75" customHeight="1">
      <c r="A31" s="4"/>
      <c r="B31" s="9"/>
      <c r="C31" s="10"/>
      <c r="D31" s="14"/>
      <c r="E31" s="13"/>
      <c r="F31" s="14"/>
      <c r="G31" s="14"/>
      <c r="H31" s="23"/>
      <c r="I31" s="14"/>
      <c r="J31" s="24"/>
    </row>
    <row r="32" spans="1:10" s="5" customFormat="1" ht="20.25" customHeight="1">
      <c r="A32" s="4"/>
      <c r="B32" s="9" t="s">
        <v>29</v>
      </c>
      <c r="C32" s="10"/>
      <c r="D32" s="13">
        <v>84929337</v>
      </c>
      <c r="E32" s="13">
        <v>0</v>
      </c>
      <c r="F32" s="14">
        <v>0</v>
      </c>
      <c r="G32" s="14">
        <v>1594173.4399999999</v>
      </c>
      <c r="H32" s="23">
        <f t="shared" si="5"/>
        <v>83335163.560000002</v>
      </c>
      <c r="I32" s="14">
        <v>3472012.6000000006</v>
      </c>
      <c r="J32" s="24">
        <v>0</v>
      </c>
    </row>
    <row r="33" spans="1:10" s="5" customFormat="1" ht="20.25" customHeight="1">
      <c r="A33" s="4"/>
      <c r="B33" s="9" t="s">
        <v>30</v>
      </c>
      <c r="C33" s="10"/>
      <c r="D33" s="13">
        <v>96804480</v>
      </c>
      <c r="E33" s="13">
        <v>0</v>
      </c>
      <c r="F33" s="14">
        <v>0</v>
      </c>
      <c r="G33" s="14">
        <v>1817076.82</v>
      </c>
      <c r="H33" s="23">
        <f t="shared" si="5"/>
        <v>94987403.180000007</v>
      </c>
      <c r="I33" s="14">
        <v>4010863.33</v>
      </c>
      <c r="J33" s="24">
        <v>0</v>
      </c>
    </row>
    <row r="34" spans="1:10" s="5" customFormat="1" ht="6.75" customHeight="1">
      <c r="A34" s="4"/>
      <c r="B34" s="25"/>
      <c r="C34" s="26"/>
      <c r="D34" s="27"/>
      <c r="E34" s="27"/>
      <c r="F34" s="27"/>
      <c r="G34" s="27"/>
      <c r="H34" s="27"/>
      <c r="I34" s="27"/>
      <c r="J34" s="27"/>
    </row>
    <row r="35" spans="1:10" s="5" customFormat="1" ht="6" customHeight="1">
      <c r="A35" s="4"/>
      <c r="B35" s="28"/>
      <c r="C35" s="28"/>
      <c r="D35" s="28"/>
      <c r="E35" s="28"/>
      <c r="F35" s="28"/>
      <c r="G35" s="28"/>
      <c r="H35" s="28"/>
      <c r="I35" s="28"/>
      <c r="J35" s="28"/>
    </row>
    <row r="36" spans="1:10" s="33" customFormat="1" ht="12" customHeight="1">
      <c r="A36" s="4"/>
      <c r="B36" s="29" t="s">
        <v>31</v>
      </c>
      <c r="C36" s="30"/>
      <c r="D36" s="31"/>
      <c r="E36" s="31"/>
      <c r="F36" s="31"/>
      <c r="G36" s="31"/>
      <c r="H36" s="31"/>
      <c r="I36" s="32"/>
      <c r="J36" s="32"/>
    </row>
    <row r="37" spans="1:10" s="33" customFormat="1" ht="15.75" customHeight="1">
      <c r="A37" s="4"/>
      <c r="B37" s="29" t="s">
        <v>32</v>
      </c>
      <c r="C37" s="30"/>
      <c r="D37" s="31"/>
      <c r="E37" s="31"/>
      <c r="F37" s="31"/>
      <c r="G37" s="31"/>
      <c r="H37" s="31"/>
      <c r="I37" s="32"/>
      <c r="J37" s="32"/>
    </row>
    <row r="38" spans="1:10" s="33" customFormat="1" ht="15.75" customHeight="1">
      <c r="A38" s="4"/>
      <c r="B38" s="34" t="s">
        <v>33</v>
      </c>
      <c r="C38" s="30"/>
      <c r="D38" s="30"/>
      <c r="E38" s="30"/>
      <c r="F38" s="30"/>
      <c r="G38" s="30"/>
      <c r="H38" s="30"/>
      <c r="I38" s="32"/>
      <c r="J38" s="32"/>
    </row>
    <row r="39" spans="1:10" s="5" customFormat="1" ht="6" customHeight="1">
      <c r="A39" s="4"/>
      <c r="B39" s="35"/>
      <c r="C39" s="35"/>
      <c r="D39" s="35"/>
      <c r="E39" s="35"/>
      <c r="F39" s="35"/>
      <c r="G39" s="35"/>
      <c r="H39" s="35"/>
      <c r="I39" s="28"/>
      <c r="J39" s="28"/>
    </row>
    <row r="40" spans="1:10" s="5" customFormat="1" ht="15.75" customHeight="1">
      <c r="A40" s="4"/>
      <c r="B40" s="57" t="s">
        <v>34</v>
      </c>
      <c r="C40" s="58"/>
      <c r="D40" s="63" t="s">
        <v>35</v>
      </c>
      <c r="E40" s="63" t="s">
        <v>36</v>
      </c>
      <c r="F40" s="63" t="s">
        <v>37</v>
      </c>
      <c r="G40" s="63" t="s">
        <v>38</v>
      </c>
      <c r="H40" s="63" t="s">
        <v>39</v>
      </c>
      <c r="I40" s="28"/>
      <c r="J40" s="28"/>
    </row>
    <row r="41" spans="1:10" s="5" customFormat="1" ht="15.75" customHeight="1">
      <c r="A41" s="4"/>
      <c r="B41" s="61"/>
      <c r="C41" s="62"/>
      <c r="D41" s="65"/>
      <c r="E41" s="65"/>
      <c r="F41" s="65"/>
      <c r="G41" s="65"/>
      <c r="H41" s="65"/>
      <c r="I41" s="28"/>
      <c r="J41" s="28"/>
    </row>
    <row r="42" spans="1:10" s="5" customFormat="1" ht="20.25" customHeight="1">
      <c r="A42" s="4"/>
      <c r="B42" s="36" t="s">
        <v>40</v>
      </c>
      <c r="C42" s="36"/>
      <c r="D42" s="37"/>
      <c r="E42" s="8"/>
      <c r="F42" s="8"/>
      <c r="G42" s="8"/>
      <c r="H42" s="8"/>
      <c r="I42" s="28"/>
      <c r="J42" s="28"/>
    </row>
    <row r="43" spans="1:10" s="5" customFormat="1" ht="20.25" customHeight="1">
      <c r="A43" s="4"/>
      <c r="B43" s="9" t="s">
        <v>41</v>
      </c>
      <c r="C43" s="38"/>
      <c r="D43" s="13">
        <v>1000000000000</v>
      </c>
      <c r="E43" s="39" t="s">
        <v>42</v>
      </c>
      <c r="F43" s="40" t="s">
        <v>43</v>
      </c>
      <c r="G43" s="14">
        <v>0</v>
      </c>
      <c r="H43" s="41">
        <v>0.1118</v>
      </c>
      <c r="I43" s="28"/>
      <c r="J43" s="28"/>
    </row>
    <row r="44" spans="1:10" s="5" customFormat="1" ht="6" customHeight="1">
      <c r="A44" s="4"/>
      <c r="B44" s="42"/>
      <c r="C44" s="43"/>
      <c r="D44" s="44"/>
      <c r="E44" s="45"/>
      <c r="F44" s="46"/>
      <c r="G44" s="45"/>
      <c r="H44" s="46"/>
      <c r="I44" s="28"/>
      <c r="J44" s="28"/>
    </row>
    <row r="45" spans="1:10" s="5" customFormat="1" ht="11.5" customHeight="1">
      <c r="A45" s="4"/>
      <c r="B45" s="47" t="s">
        <v>44</v>
      </c>
      <c r="C45" s="32"/>
      <c r="D45" s="32"/>
      <c r="E45" s="32"/>
      <c r="F45" s="32"/>
      <c r="G45" s="32"/>
      <c r="H45" s="32"/>
      <c r="I45" s="32"/>
      <c r="J45" s="32"/>
    </row>
    <row r="46" spans="1:10" s="5" customFormat="1" ht="9.65" customHeight="1">
      <c r="A46" s="4"/>
      <c r="B46" s="47" t="s">
        <v>45</v>
      </c>
      <c r="C46" s="32"/>
      <c r="D46" s="32"/>
      <c r="E46" s="32"/>
      <c r="F46" s="32"/>
      <c r="G46" s="32"/>
      <c r="H46" s="32"/>
      <c r="I46" s="32"/>
      <c r="J46" s="32"/>
    </row>
    <row r="47" spans="1:10" s="5" customFormat="1">
      <c r="A47" s="4"/>
      <c r="B47" s="48" t="s">
        <v>46</v>
      </c>
      <c r="C47" s="32"/>
      <c r="D47" s="32"/>
      <c r="E47" s="32"/>
      <c r="F47" s="32"/>
      <c r="G47" s="32"/>
      <c r="H47" s="32"/>
      <c r="I47" s="32"/>
      <c r="J47" s="32"/>
    </row>
    <row r="48" spans="1:10" s="5" customFormat="1">
      <c r="A48" s="4"/>
      <c r="B48" s="48"/>
      <c r="C48" s="32"/>
      <c r="D48" s="32"/>
      <c r="E48" s="32"/>
      <c r="F48" s="32"/>
      <c r="G48" s="32"/>
      <c r="H48" s="32"/>
      <c r="I48" s="32"/>
      <c r="J48" s="32"/>
    </row>
    <row r="49" spans="1:10" s="5" customFormat="1">
      <c r="A49" s="4"/>
      <c r="B49" s="48"/>
      <c r="C49" s="32"/>
      <c r="D49" s="32"/>
      <c r="E49" s="32"/>
      <c r="F49" s="32"/>
      <c r="G49" s="32"/>
      <c r="H49" s="32"/>
      <c r="I49" s="32"/>
      <c r="J49" s="32"/>
    </row>
    <row r="50" spans="1:10" s="51" customFormat="1" ht="14.5">
      <c r="A50" s="49"/>
      <c r="B50" s="50"/>
      <c r="C50" s="32"/>
      <c r="D50" s="32"/>
      <c r="E50" s="32"/>
      <c r="F50" s="32"/>
      <c r="G50" s="32"/>
      <c r="H50" s="32"/>
      <c r="I50" s="32"/>
      <c r="J50" s="32"/>
    </row>
    <row r="51" spans="1:10" s="51" customFormat="1" ht="14">
      <c r="A51" s="49"/>
      <c r="C51" s="49"/>
      <c r="D51" s="49"/>
      <c r="E51" s="49"/>
      <c r="F51" s="49"/>
      <c r="G51" s="49"/>
      <c r="H51" s="49"/>
      <c r="I51" s="49"/>
      <c r="J51" s="49"/>
    </row>
    <row r="52" spans="1:10" s="51" customFormat="1" ht="14">
      <c r="A52" s="49"/>
      <c r="C52" s="49"/>
      <c r="D52" s="49"/>
      <c r="E52" s="49"/>
      <c r="F52" s="49"/>
      <c r="G52" s="49"/>
      <c r="H52" s="49"/>
      <c r="I52" s="49"/>
      <c r="J52" s="49"/>
    </row>
    <row r="53" spans="1:10" s="51" customFormat="1" ht="14">
      <c r="A53" s="49"/>
      <c r="C53" s="49"/>
      <c r="D53" s="49"/>
      <c r="E53" s="49"/>
      <c r="F53" s="49"/>
      <c r="G53" s="49"/>
      <c r="H53" s="49"/>
      <c r="I53" s="49"/>
      <c r="J53" s="49"/>
    </row>
    <row r="54" spans="1:10" s="51" customFormat="1" ht="14">
      <c r="A54" s="49"/>
      <c r="C54" s="49"/>
      <c r="D54" s="49"/>
      <c r="E54" s="49"/>
      <c r="F54" s="49"/>
      <c r="G54" s="49"/>
      <c r="H54" s="49"/>
      <c r="I54" s="49"/>
      <c r="J54" s="49"/>
    </row>
    <row r="55" spans="1:10" s="51" customFormat="1" ht="14">
      <c r="A55" s="49"/>
      <c r="C55" s="49"/>
      <c r="D55" s="49"/>
      <c r="E55" s="49"/>
      <c r="F55" s="49"/>
      <c r="G55" s="49"/>
      <c r="H55" s="49"/>
      <c r="I55" s="49"/>
      <c r="J55" s="49"/>
    </row>
    <row r="56" spans="1:10" s="51" customFormat="1" ht="14">
      <c r="A56" s="49"/>
      <c r="C56" s="49"/>
      <c r="D56" s="49"/>
      <c r="E56" s="49"/>
      <c r="F56" s="49"/>
      <c r="G56" s="49"/>
      <c r="H56" s="49"/>
      <c r="I56" s="49"/>
      <c r="J56" s="49"/>
    </row>
    <row r="57" spans="1:10" s="51" customFormat="1" ht="14">
      <c r="A57" s="49"/>
      <c r="C57" s="49"/>
      <c r="D57" s="49"/>
      <c r="E57" s="49"/>
      <c r="F57" s="49"/>
      <c r="G57" s="49"/>
      <c r="H57" s="49"/>
      <c r="I57" s="49"/>
      <c r="J57" s="49"/>
    </row>
    <row r="58" spans="1:10" s="51" customFormat="1" ht="14">
      <c r="A58" s="49"/>
      <c r="B58" s="49"/>
      <c r="C58" s="49"/>
      <c r="D58" s="49"/>
      <c r="E58" s="49"/>
      <c r="F58" s="49"/>
      <c r="G58" s="49"/>
      <c r="H58" s="49"/>
      <c r="I58" s="49"/>
      <c r="J58" s="49"/>
    </row>
    <row r="59" spans="1:10" s="51" customFormat="1" ht="14">
      <c r="A59" s="49"/>
      <c r="B59" s="49"/>
      <c r="C59" s="49"/>
      <c r="D59" s="49"/>
      <c r="E59" s="49"/>
      <c r="F59" s="49"/>
      <c r="G59" s="49"/>
      <c r="H59" s="49"/>
      <c r="I59" s="49"/>
      <c r="J59" s="49"/>
    </row>
    <row r="60" spans="1:10" s="51" customFormat="1" ht="15.75" customHeight="1">
      <c r="A60" s="49"/>
      <c r="B60" s="52"/>
      <c r="C60" s="49"/>
      <c r="D60" s="49"/>
      <c r="E60" s="49"/>
      <c r="F60" s="49"/>
      <c r="G60" s="49"/>
      <c r="H60" s="49"/>
      <c r="I60" s="49"/>
      <c r="J60" s="49"/>
    </row>
    <row r="61" spans="1:10" ht="15.75" customHeight="1">
      <c r="A61" s="53"/>
      <c r="B61" s="53"/>
      <c r="C61" s="53"/>
      <c r="D61" s="53"/>
      <c r="E61" s="53"/>
      <c r="F61" s="53"/>
      <c r="G61" s="53"/>
      <c r="H61" s="53"/>
      <c r="I61" s="53"/>
      <c r="J61" s="53"/>
    </row>
    <row r="62" spans="1:10" ht="15.75" customHeight="1">
      <c r="A62" s="53"/>
      <c r="B62" s="53"/>
      <c r="C62" s="53"/>
      <c r="D62" s="53"/>
      <c r="E62" s="53"/>
      <c r="F62" s="53"/>
      <c r="G62" s="53"/>
      <c r="H62" s="53"/>
      <c r="I62" s="53"/>
      <c r="J62" s="53"/>
    </row>
    <row r="63" spans="1:10" ht="15.75" customHeight="1"/>
    <row r="64" spans="1:10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</sheetData>
  <mergeCells count="17">
    <mergeCell ref="H40:H41"/>
    <mergeCell ref="B40:C41"/>
    <mergeCell ref="D40:D41"/>
    <mergeCell ref="E40:E41"/>
    <mergeCell ref="F40:F41"/>
    <mergeCell ref="G40:G41"/>
    <mergeCell ref="B1:J1"/>
    <mergeCell ref="B2:J2"/>
    <mergeCell ref="B3:J3"/>
    <mergeCell ref="B5:C8"/>
    <mergeCell ref="D5:D8"/>
    <mergeCell ref="E5:E8"/>
    <mergeCell ref="F5:F8"/>
    <mergeCell ref="G5:G8"/>
    <mergeCell ref="H5:H8"/>
    <mergeCell ref="I5:I8"/>
    <mergeCell ref="J5:J8"/>
  </mergeCells>
  <dataValidations count="1">
    <dataValidation type="decimal" allowBlank="1" showInputMessage="1" showErrorMessage="1" prompt="Solo importes sin decimales, por favor." sqref="D19:H19 F17:F18 I34 D20:D34 G23:G24 H20:H33 G26:G31 E23:E31 J17:J34 F23 E32:G34 F13:F15 G16:H18 D10:E18 F10:J11 E20:G22 I17:I23 G12:J15">
      <formula1>-999999999999</formula1>
      <formula2>999999999999</formula2>
    </dataValidation>
  </dataValidations>
  <printOptions horizontalCentered="1"/>
  <pageMargins left="0.31496062992125984" right="0.31496062992125984" top="0.73" bottom="0.43307086614173229" header="0.23622047244094491" footer="0.15748031496062992"/>
  <pageSetup scale="62" orientation="landscape" r:id="rId1"/>
  <headerFooter>
    <oddHeader>&amp;C&amp;"Encode Sans Medium,Negrita"&amp;10PODER EJECUTIVO
DEL ESTADO DE TAMAULIPAS&amp;"Helvetica,Normal"&amp;11
&amp;G</oddHeader>
    <oddFooter>&amp;C&amp;G
&amp;"Encode Sans Medium,Negrita"&amp;10Anexo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LDF Analit Deuda Publ</vt:lpstr>
      <vt:lpstr>'LDF Analit Deuda Publ'!Área_de_impresión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Margarita Caballero</dc:creator>
  <cp:lastModifiedBy>Margarita Caballero</cp:lastModifiedBy>
  <dcterms:created xsi:type="dcterms:W3CDTF">2023-04-26T22:24:41Z</dcterms:created>
  <dcterms:modified xsi:type="dcterms:W3CDTF">2023-04-27T16:20:47Z</dcterms:modified>
</cp:coreProperties>
</file>