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intereses de la deuda " sheetId="1" r:id="rId1"/>
  </sheets>
  <externalReferences>
    <externalReference r:id="rId2"/>
  </externalReference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'intereses de la deuda '!$A$1:$C$53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calcChain.xml><?xml version="1.0" encoding="utf-8"?>
<calcChain xmlns="http://schemas.openxmlformats.org/spreadsheetml/2006/main">
  <c r="B43" i="1" l="1"/>
  <c r="C42" i="1"/>
  <c r="C41" i="1"/>
  <c r="C40" i="1"/>
  <c r="C39" i="1"/>
  <c r="C38" i="1"/>
  <c r="C37" i="1"/>
  <c r="C36" i="1"/>
  <c r="C35" i="1"/>
  <c r="C34" i="1"/>
  <c r="C33" i="1"/>
  <c r="C43" i="1" s="1"/>
  <c r="B31" i="1"/>
  <c r="B49" i="1" s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31" i="1" s="1"/>
  <c r="C49" i="1" s="1"/>
</calcChain>
</file>

<file path=xl/sharedStrings.xml><?xml version="1.0" encoding="utf-8"?>
<sst xmlns="http://schemas.openxmlformats.org/spreadsheetml/2006/main" count="48" uniqueCount="48">
  <si>
    <t>Intereses de la Deuda</t>
  </si>
  <si>
    <t>Del 1 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</si>
  <si>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</si>
  <si>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</si>
  <si>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</si>
  <si>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</si>
  <si>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</si>
  <si>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Intereses Largo Plazo</t>
  </si>
  <si>
    <t xml:space="preserve"> 1.- Crédito 183 MDP Banobras (Bono Cupón Cero)</t>
  </si>
  <si>
    <t xml:space="preserve"> 2.- Crédito 187 MDP Banobras (Bono Cupón Cero)</t>
  </si>
  <si>
    <t xml:space="preserve"> 3.- Crédito 250.8 MDP Banobras</t>
  </si>
  <si>
    <t>4.- Crédito 113.99 MDP Banobras</t>
  </si>
  <si>
    <t xml:space="preserve">5.- Crédito de 1'000 MDP Bancomer </t>
  </si>
  <si>
    <t xml:space="preserve"> 6.- Crédito 1´500 MDP Banamex</t>
  </si>
  <si>
    <t xml:space="preserve"> 7.- Crédito 1'539 MDP Banorte</t>
  </si>
  <si>
    <t xml:space="preserve"> 8.- Crédito. 5'461 MDP Banorte</t>
  </si>
  <si>
    <t xml:space="preserve"> 9.- Crédito 1'650 MDP Santander</t>
  </si>
  <si>
    <t>10.- Crédito 1'000 MDP Banamex</t>
  </si>
  <si>
    <t>11.- Crédito 500 MDP Bancomer</t>
  </si>
  <si>
    <t>12.- Crédito 968.34 MDP Bancomer</t>
  </si>
  <si>
    <t>13.- Crédito 994.86 MDP Bancomer</t>
  </si>
  <si>
    <t>14.- Crédito 1'500 MDP Banorte</t>
  </si>
  <si>
    <t>15.- Crédito 1'200 MDP Banorte</t>
  </si>
  <si>
    <t>Costo Financiero SWAP  Banamex 1´500 MDP</t>
  </si>
  <si>
    <t>Costo Financiero SWAP  Banorte 1'539 MDP</t>
  </si>
  <si>
    <t>Costo Financiero SWAP  Banorte 5'461 MDP</t>
  </si>
  <si>
    <t>Costo Financiero SWAP Bancomer 500 MDP</t>
  </si>
  <si>
    <t>Costo Financiero SWAP Santander 1'650 MDP</t>
  </si>
  <si>
    <t>Costo Financiero SWAP Banamex 1'000 MDP</t>
  </si>
  <si>
    <t>Costo Financiero SWAP Banorte 1'500 MDP</t>
  </si>
  <si>
    <t>Costo Financiero SWAP Banorte 1'200 MDP</t>
  </si>
  <si>
    <t>Total de Intereses ,Costo Financiero y Gastos de Deuda a Laego Plazo</t>
  </si>
  <si>
    <t>Intereses Corto Plazo</t>
  </si>
  <si>
    <t>Crédito 250 MDP Bancomer</t>
  </si>
  <si>
    <t>Crédito 150 MDP Bancomer</t>
  </si>
  <si>
    <t>Crédito 50 MDP Santander 1</t>
  </si>
  <si>
    <t>Crédito 100 MDP Scotiabank</t>
  </si>
  <si>
    <t>Crédito 300 MDP HSBC</t>
  </si>
  <si>
    <t>Crédito 600 MDP Banorte</t>
  </si>
  <si>
    <t>Crédito 50 MDP Santander 2</t>
  </si>
  <si>
    <t>Crédito 250 MDP Banco Azteca</t>
  </si>
  <si>
    <t>Comisiones Crédito 250 MDP Banco Azteca</t>
  </si>
  <si>
    <t>Comisiones Crédito 300 MDP HSBC</t>
  </si>
  <si>
    <t>Total de Intereses y Comisiones de Obligaciones a Corto Plazo</t>
  </si>
  <si>
    <t>Otros Instrumentos de Deuda</t>
  </si>
  <si>
    <t>Total de intereses de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</si>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</sst>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&quot;-&quot;??_-"/>
    <numFmt numFmtId="168" formatCode="*-;*-;*-;*-"/>
    <numFmt numFmtId="169" formatCode="#,##0.0"/>
    <numFmt numFmtId="170" formatCode="_(* #,##0_);_(* \(#,##0\);_(* &quot;-&quot;??_);_(@_)"/>
    <numFmt numFmtId="171" formatCode="0.000%"/>
    <numFmt numFmtId="172" formatCode="_(&quot;$&quot;* #,##0.00_);_(&quot;$&quot;* \(#,##0.00\);_(&quot;$&quot;* &quot;-&quot;??_);_(@_)"/>
    <numFmt numFmtId="173" formatCode="0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Encode Sans Expanded Medium"/>
    </font>
    <font>
      <sz val="11"/>
      <color theme="1"/>
      <name val="Encode Sans Expanded Medium"/>
    </font>
    <font>
      <b/>
      <sz val="7"/>
      <name val="Encode Sans Expanded Medium"/>
    </font>
    <font>
      <b/>
      <sz val="9"/>
      <name val="Encode Sans"/>
    </font>
    <font>
      <b/>
      <sz val="10"/>
      <color theme="0"/>
      <name val="Encode Sans"/>
    </font>
    <font>
      <sz val="10"/>
      <color theme="0"/>
      <name val="DINPro-Regular"/>
      <family val="3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DINPro-Regular"/>
      <family val="3"/>
    </font>
    <font>
      <sz val="8"/>
      <color theme="1"/>
      <name val="Helvetica"/>
      <family val="2"/>
    </font>
    <font>
      <sz val="8"/>
      <name val="Helvetica"/>
      <family val="2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theme="1"/>
      <name val="Helvetica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165" fontId="22" fillId="0" borderId="0"/>
    <xf numFmtId="165" fontId="23" fillId="0" borderId="0"/>
    <xf numFmtId="165" fontId="22" fillId="0" borderId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5" fillId="1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6" fillId="39" borderId="0" applyNumberFormat="0" applyBorder="0" applyAlignment="0" applyProtection="0"/>
    <xf numFmtId="0" fontId="24" fillId="39" borderId="0" applyNumberFormat="0" applyBorder="0" applyAlignment="0" applyProtection="0"/>
    <xf numFmtId="0" fontId="26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5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1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1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1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1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3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31" borderId="0" applyNumberFormat="0" applyBorder="0" applyAlignment="0" applyProtection="0"/>
    <xf numFmtId="0" fontId="24" fillId="51" borderId="0" applyNumberFormat="0" applyBorder="0" applyAlignment="0" applyProtection="0"/>
    <xf numFmtId="0" fontId="1" fillId="3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3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3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6" borderId="0" applyNumberFormat="0" applyBorder="0" applyAlignment="0" applyProtection="0"/>
    <xf numFmtId="0" fontId="27" fillId="52" borderId="0" applyNumberFormat="0" applyBorder="0" applyAlignment="0" applyProtection="0"/>
    <xf numFmtId="0" fontId="27" fillId="39" borderId="0" applyNumberFormat="0" applyBorder="0" applyAlignment="0" applyProtection="0"/>
    <xf numFmtId="0" fontId="28" fillId="1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1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1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2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50" borderId="0" applyNumberFormat="0" applyBorder="0" applyAlignment="0" applyProtection="0"/>
    <xf numFmtId="0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2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2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2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2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2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32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32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32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49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2" borderId="0" applyNumberFormat="0" applyBorder="0" applyAlignment="0" applyProtection="0"/>
    <xf numFmtId="0" fontId="27" fillId="59" borderId="0" applyNumberFormat="0" applyBorder="0" applyAlignment="0" applyProtection="0"/>
    <xf numFmtId="0" fontId="30" fillId="43" borderId="0" applyNumberFormat="0" applyBorder="0" applyAlignment="0" applyProtection="0"/>
    <xf numFmtId="0" fontId="31" fillId="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4" fillId="38" borderId="17" applyNumberFormat="0" applyAlignment="0" applyProtection="0"/>
    <xf numFmtId="0" fontId="35" fillId="6" borderId="4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6" fillId="46" borderId="17" applyNumberFormat="0" applyAlignment="0" applyProtection="0"/>
    <xf numFmtId="0" fontId="34" fillId="46" borderId="17" applyNumberFormat="0" applyAlignment="0" applyProtection="0"/>
    <xf numFmtId="0" fontId="36" fillId="46" borderId="17" applyNumberFormat="0" applyAlignment="0" applyProtection="0"/>
    <xf numFmtId="0" fontId="34" fillId="46" borderId="17" applyNumberFormat="0" applyAlignment="0" applyProtection="0"/>
    <xf numFmtId="0" fontId="35" fillId="6" borderId="4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5" fillId="6" borderId="4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4" fillId="46" borderId="17" applyNumberFormat="0" applyAlignment="0" applyProtection="0"/>
    <xf numFmtId="0" fontId="37" fillId="7" borderId="7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9" fillId="60" borderId="18" applyNumberFormat="0" applyAlignment="0" applyProtection="0"/>
    <xf numFmtId="0" fontId="38" fillId="60" borderId="18" applyNumberFormat="0" applyAlignment="0" applyProtection="0"/>
    <xf numFmtId="0" fontId="39" fillId="60" borderId="18" applyNumberFormat="0" applyAlignment="0" applyProtection="0"/>
    <xf numFmtId="0" fontId="38" fillId="60" borderId="18" applyNumberFormat="0" applyAlignment="0" applyProtection="0"/>
    <xf numFmtId="0" fontId="37" fillId="7" borderId="7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7" fillId="7" borderId="7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38" fillId="60" borderId="18" applyNumberFormat="0" applyAlignment="0" applyProtection="0"/>
    <xf numFmtId="0" fontId="40" fillId="0" borderId="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0" borderId="19" applyNumberFormat="0" applyFill="0" applyAlignment="0" applyProtection="0"/>
    <xf numFmtId="0" fontId="41" fillId="0" borderId="19" applyNumberFormat="0" applyFill="0" applyAlignment="0" applyProtection="0"/>
    <xf numFmtId="0" fontId="40" fillId="0" borderId="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0" fillId="0" borderId="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8" fillId="60" borderId="18" applyNumberFormat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9" fillId="61" borderId="0" applyNumberFormat="0" applyBorder="0" applyAlignment="0" applyProtection="0"/>
    <xf numFmtId="0" fontId="27" fillId="61" borderId="0" applyNumberFormat="0" applyBorder="0" applyAlignment="0" applyProtection="0"/>
    <xf numFmtId="0" fontId="29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9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9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13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9" fillId="56" borderId="0" applyNumberFormat="0" applyBorder="0" applyAlignment="0" applyProtection="0"/>
    <xf numFmtId="0" fontId="27" fillId="56" borderId="0" applyNumberFormat="0" applyBorder="0" applyAlignment="0" applyProtection="0"/>
    <xf numFmtId="0" fontId="29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13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13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1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1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1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21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21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21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2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9" fillId="59" borderId="0" applyNumberFormat="0" applyBorder="0" applyAlignment="0" applyProtection="0"/>
    <xf numFmtId="0" fontId="27" fillId="59" borderId="0" applyNumberFormat="0" applyBorder="0" applyAlignment="0" applyProtection="0"/>
    <xf numFmtId="0" fontId="29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2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2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46" fillId="5" borderId="4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8" fillId="39" borderId="17" applyNumberFormat="0" applyAlignment="0" applyProtection="0"/>
    <xf numFmtId="0" fontId="47" fillId="39" borderId="17" applyNumberFormat="0" applyAlignment="0" applyProtection="0"/>
    <xf numFmtId="0" fontId="48" fillId="39" borderId="17" applyNumberFormat="0" applyAlignment="0" applyProtection="0"/>
    <xf numFmtId="0" fontId="47" fillId="39" borderId="17" applyNumberFormat="0" applyAlignment="0" applyProtection="0"/>
    <xf numFmtId="0" fontId="46" fillId="5" borderId="4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6" fillId="5" borderId="4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0" fontId="47" fillId="39" borderId="17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4" fillId="43" borderId="0" applyNumberFormat="0" applyBorder="0" applyAlignment="0" applyProtection="0"/>
    <xf numFmtId="0" fontId="30" fillId="43" borderId="0" applyNumberFormat="0" applyBorder="0" applyAlignment="0" applyProtection="0"/>
    <xf numFmtId="0" fontId="54" fillId="43" borderId="0" applyNumberFormat="0" applyBorder="0" applyAlignment="0" applyProtection="0"/>
    <xf numFmtId="0" fontId="30" fillId="43" borderId="0" applyNumberFormat="0" applyBorder="0" applyAlignment="0" applyProtection="0"/>
    <xf numFmtId="0" fontId="53" fillId="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3" fillId="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7" fillId="39" borderId="17" applyNumberFormat="0" applyAlignment="0" applyProtection="0"/>
    <xf numFmtId="168" fontId="23" fillId="0" borderId="0" applyFont="0" applyFill="0" applyBorder="0" applyAlignment="0" applyProtection="0"/>
    <xf numFmtId="0" fontId="41" fillId="0" borderId="19" applyNumberFormat="0" applyFill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55" fillId="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2" fillId="0" borderId="0"/>
    <xf numFmtId="0" fontId="57" fillId="0" borderId="0"/>
    <xf numFmtId="0" fontId="22" fillId="0" borderId="0"/>
    <xf numFmtId="0" fontId="1" fillId="0" borderId="0"/>
    <xf numFmtId="0" fontId="57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22" fillId="0" borderId="0" applyBorder="0"/>
    <xf numFmtId="0" fontId="22" fillId="0" borderId="0"/>
    <xf numFmtId="0" fontId="60" fillId="0" borderId="0"/>
    <xf numFmtId="0" fontId="57" fillId="0" borderId="0"/>
    <xf numFmtId="0" fontId="59" fillId="0" borderId="0"/>
    <xf numFmtId="0" fontId="1" fillId="0" borderId="0"/>
    <xf numFmtId="0" fontId="24" fillId="0" borderId="0" applyFill="0" applyProtection="0"/>
    <xf numFmtId="0" fontId="22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62" fillId="0" borderId="0"/>
    <xf numFmtId="0" fontId="1" fillId="0" borderId="0"/>
    <xf numFmtId="0" fontId="1" fillId="0" borderId="0"/>
    <xf numFmtId="0" fontId="57" fillId="0" borderId="0"/>
    <xf numFmtId="0" fontId="24" fillId="0" borderId="0" applyFill="0" applyProtection="0"/>
    <xf numFmtId="0" fontId="6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5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7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57" fillId="0" borderId="0"/>
    <xf numFmtId="0" fontId="22" fillId="0" borderId="0"/>
    <xf numFmtId="0" fontId="22" fillId="0" borderId="0"/>
    <xf numFmtId="0" fontId="57" fillId="0" borderId="0"/>
    <xf numFmtId="0" fontId="1" fillId="0" borderId="0"/>
    <xf numFmtId="0" fontId="25" fillId="8" borderId="8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6" fillId="8" borderId="8" applyNumberFormat="0" applyFont="0" applyAlignment="0" applyProtection="0"/>
    <xf numFmtId="0" fontId="22" fillId="40" borderId="23" applyNumberFormat="0" applyFont="0" applyAlignment="0" applyProtection="0"/>
    <xf numFmtId="0" fontId="25" fillId="8" borderId="8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5" fillId="8" borderId="8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6" fillId="8" borderId="8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22" fillId="40" borderId="23" applyNumberFormat="0" applyFont="0" applyAlignment="0" applyProtection="0"/>
    <xf numFmtId="0" fontId="64" fillId="38" borderId="24" applyNumberFormat="0" applyAlignment="0" applyProtection="0"/>
    <xf numFmtId="0" fontId="22" fillId="62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5" fillId="6" borderId="5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6" fillId="46" borderId="24" applyNumberFormat="0" applyAlignment="0" applyProtection="0"/>
    <xf numFmtId="0" fontId="64" fillId="46" borderId="24" applyNumberFormat="0" applyAlignment="0" applyProtection="0"/>
    <xf numFmtId="0" fontId="66" fillId="46" borderId="24" applyNumberFormat="0" applyAlignment="0" applyProtection="0"/>
    <xf numFmtId="0" fontId="64" fillId="46" borderId="24" applyNumberFormat="0" applyAlignment="0" applyProtection="0"/>
    <xf numFmtId="0" fontId="65" fillId="6" borderId="5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5" fillId="6" borderId="5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4" fillId="46" borderId="2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5" fillId="0" borderId="25" applyNumberFormat="0" applyFill="0" applyAlignment="0" applyProtection="0"/>
    <xf numFmtId="0" fontId="74" fillId="0" borderId="25" applyNumberFormat="0" applyFill="0" applyAlignment="0" applyProtection="0"/>
    <xf numFmtId="0" fontId="75" fillId="0" borderId="25" applyNumberFormat="0" applyFill="0" applyAlignment="0" applyProtection="0"/>
    <xf numFmtId="0" fontId="74" fillId="0" borderId="25" applyNumberFormat="0" applyFill="0" applyAlignment="0" applyProtection="0"/>
    <xf numFmtId="0" fontId="73" fillId="0" borderId="1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3" fillId="0" borderId="1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6" fillId="0" borderId="2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21" applyNumberFormat="0" applyFill="0" applyAlignment="0" applyProtection="0"/>
    <xf numFmtId="0" fontId="77" fillId="0" borderId="21" applyNumberFormat="0" applyFill="0" applyAlignment="0" applyProtection="0"/>
    <xf numFmtId="0" fontId="76" fillId="0" borderId="2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6" fillId="0" borderId="2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43" fillId="0" borderId="3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5" fillId="0" borderId="26" applyNumberFormat="0" applyFill="0" applyAlignment="0" applyProtection="0"/>
    <xf numFmtId="0" fontId="44" fillId="0" borderId="26" applyNumberFormat="0" applyFill="0" applyAlignment="0" applyProtection="0"/>
    <xf numFmtId="0" fontId="45" fillId="0" borderId="26" applyNumberFormat="0" applyFill="0" applyAlignment="0" applyProtection="0"/>
    <xf numFmtId="0" fontId="44" fillId="0" borderId="26" applyNumberFormat="0" applyFill="0" applyAlignment="0" applyProtection="0"/>
    <xf numFmtId="0" fontId="43" fillId="0" borderId="3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3" fillId="0" borderId="3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27" applyNumberFormat="0" applyFill="0" applyAlignment="0" applyProtection="0"/>
    <xf numFmtId="0" fontId="80" fillId="0" borderId="9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0" fillId="0" borderId="9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22" fillId="63" borderId="0"/>
    <xf numFmtId="0" fontId="68" fillId="0" borderId="0" applyNumberFormat="0" applyFill="0" applyBorder="0" applyAlignment="0" applyProtection="0"/>
  </cellStyleXfs>
  <cellXfs count="54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4" fillId="33" borderId="0" xfId="0" applyFont="1" applyFill="1" applyAlignment="1">
      <alignment horizontal="center"/>
    </xf>
    <xf numFmtId="0" fontId="5" fillId="33" borderId="10" xfId="0" applyNumberFormat="1" applyFont="1" applyFill="1" applyBorder="1" applyAlignment="1" applyProtection="1">
      <protection locked="0"/>
    </xf>
    <xf numFmtId="0" fontId="1" fillId="0" borderId="0" xfId="0" applyFont="1"/>
    <xf numFmtId="164" fontId="6" fillId="34" borderId="11" xfId="1" applyNumberFormat="1" applyFont="1" applyFill="1" applyBorder="1" applyAlignment="1" applyProtection="1">
      <alignment vertical="center"/>
    </xf>
    <xf numFmtId="164" fontId="6" fillId="34" borderId="11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164" fontId="6" fillId="34" borderId="12" xfId="1" applyNumberFormat="1" applyFont="1" applyFill="1" applyBorder="1" applyAlignment="1" applyProtection="1">
      <alignment horizontal="center" vertical="center"/>
    </xf>
    <xf numFmtId="164" fontId="6" fillId="34" borderId="13" xfId="1" applyNumberFormat="1" applyFont="1" applyFill="1" applyBorder="1" applyAlignment="1" applyProtection="1">
      <alignment horizontal="center" vertical="center"/>
    </xf>
    <xf numFmtId="164" fontId="8" fillId="33" borderId="11" xfId="1" applyNumberFormat="1" applyFont="1" applyFill="1" applyBorder="1" applyAlignment="1" applyProtection="1">
      <alignment horizontal="left" vertical="center"/>
    </xf>
    <xf numFmtId="164" fontId="8" fillId="33" borderId="14" xfId="1" applyNumberFormat="1" applyFont="1" applyFill="1" applyBorder="1" applyAlignment="1" applyProtection="1">
      <alignment horizontal="left" vertical="center"/>
    </xf>
    <xf numFmtId="164" fontId="8" fillId="33" borderId="15" xfId="1" applyNumberFormat="1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/>
      <protection locked="0"/>
    </xf>
    <xf numFmtId="3" fontId="9" fillId="0" borderId="16" xfId="0" applyNumberFormat="1" applyFont="1" applyBorder="1" applyAlignment="1" applyProtection="1">
      <alignment horizontal="right"/>
      <protection locked="0"/>
    </xf>
    <xf numFmtId="0" fontId="9" fillId="33" borderId="11" xfId="0" applyFont="1" applyFill="1" applyBorder="1" applyAlignment="1" applyProtection="1">
      <alignment horizontal="left"/>
      <protection locked="0"/>
    </xf>
    <xf numFmtId="3" fontId="9" fillId="3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35" borderId="0" xfId="0" applyFont="1" applyFill="1"/>
    <xf numFmtId="0" fontId="10" fillId="36" borderId="11" xfId="0" applyFont="1" applyFill="1" applyBorder="1" applyAlignment="1">
      <alignment horizontal="left" vertical="center"/>
    </xf>
    <xf numFmtId="3" fontId="10" fillId="36" borderId="16" xfId="0" applyNumberFormat="1" applyFont="1" applyFill="1" applyBorder="1" applyAlignment="1">
      <alignment horizontal="right" vertical="center"/>
    </xf>
    <xf numFmtId="164" fontId="8" fillId="33" borderId="11" xfId="1" applyNumberFormat="1" applyFont="1" applyFill="1" applyBorder="1" applyAlignment="1" applyProtection="1">
      <alignment vertical="center"/>
    </xf>
    <xf numFmtId="164" fontId="8" fillId="33" borderId="14" xfId="1" applyNumberFormat="1" applyFont="1" applyFill="1" applyBorder="1" applyAlignment="1" applyProtection="1">
      <alignment vertical="center"/>
    </xf>
    <xf numFmtId="164" fontId="8" fillId="33" borderId="15" xfId="1" applyNumberFormat="1" applyFont="1" applyFill="1" applyBorder="1" applyAlignment="1" applyProtection="1">
      <alignment vertical="center"/>
    </xf>
    <xf numFmtId="0" fontId="11" fillId="0" borderId="0" xfId="0" applyFont="1"/>
    <xf numFmtId="0" fontId="9" fillId="33" borderId="16" xfId="0" applyFont="1" applyFill="1" applyBorder="1" applyAlignment="1" applyProtection="1">
      <alignment horizontal="left"/>
      <protection locked="0"/>
    </xf>
    <xf numFmtId="3" fontId="9" fillId="0" borderId="16" xfId="0" applyNumberFormat="1" applyFont="1" applyFill="1" applyBorder="1" applyAlignment="1" applyProtection="1">
      <alignment horizontal="right"/>
      <protection locked="0"/>
    </xf>
    <xf numFmtId="3" fontId="12" fillId="36" borderId="16" xfId="0" applyNumberFormat="1" applyFont="1" applyFill="1" applyBorder="1" applyAlignment="1" applyProtection="1">
      <alignment horizontal="right"/>
      <protection locked="0"/>
    </xf>
    <xf numFmtId="0" fontId="10" fillId="33" borderId="12" xfId="0" applyFont="1" applyFill="1" applyBorder="1" applyAlignment="1">
      <alignment horizontal="left" vertical="center"/>
    </xf>
    <xf numFmtId="3" fontId="12" fillId="33" borderId="13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/>
    <xf numFmtId="164" fontId="13" fillId="34" borderId="11" xfId="1" applyNumberFormat="1" applyFont="1" applyFill="1" applyBorder="1" applyAlignment="1" applyProtection="1">
      <alignment vertical="center"/>
    </xf>
    <xf numFmtId="164" fontId="13" fillId="34" borderId="11" xfId="1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9" fillId="0" borderId="16" xfId="0" applyFont="1" applyBorder="1" applyAlignment="1" applyProtection="1">
      <alignment horizontal="left"/>
      <protection locked="0"/>
    </xf>
    <xf numFmtId="0" fontId="12" fillId="0" borderId="11" xfId="0" applyFont="1" applyBorder="1" applyAlignment="1">
      <alignment horizontal="left"/>
    </xf>
    <xf numFmtId="3" fontId="12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8" fillId="37" borderId="16" xfId="0" applyFont="1" applyFill="1" applyBorder="1" applyAlignment="1">
      <alignment horizontal="center" vertical="center"/>
    </xf>
    <xf numFmtId="3" fontId="8" fillId="37" borderId="16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0" fontId="15" fillId="0" borderId="0" xfId="0" applyFont="1" applyFill="1" applyBorder="1" applyAlignment="1" applyProtection="1">
      <alignment vertical="top"/>
    </xf>
    <xf numFmtId="3" fontId="1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4" fontId="20" fillId="0" borderId="0" xfId="2" applyNumberFormat="1" applyFont="1" applyBorder="1" applyAlignment="1">
      <alignment horizontal="center"/>
    </xf>
    <xf numFmtId="4" fontId="20" fillId="0" borderId="0" xfId="2" applyNumberFormat="1" applyFont="1" applyBorder="1" applyAlignment="1"/>
    <xf numFmtId="0" fontId="21" fillId="0" borderId="0" xfId="0" applyFont="1" applyFill="1" applyAlignment="1" applyProtection="1">
      <alignment horizontal="left"/>
    </xf>
  </cellXfs>
  <cellStyles count="2725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" xfId="1" builtinId="3"/>
    <cellStyle name="Millares [0] 10" xfId="1816"/>
    <cellStyle name="Millares [0] 11" xfId="1817"/>
    <cellStyle name="Millares [0] 12" xfId="1818"/>
    <cellStyle name="Millares [0] 13" xfId="1819"/>
    <cellStyle name="Millares [0] 14" xfId="1820"/>
    <cellStyle name="Millares [0] 15" xfId="1821"/>
    <cellStyle name="Millares [0] 16" xfId="1822"/>
    <cellStyle name="Millares [0] 17" xfId="1823"/>
    <cellStyle name="Millares [0] 18" xfId="1824"/>
    <cellStyle name="Millares [0] 2" xfId="1825"/>
    <cellStyle name="Millares [0] 2 2" xfId="1826"/>
    <cellStyle name="Millares [0] 3" xfId="1827"/>
    <cellStyle name="Millares [0] 4" xfId="1828"/>
    <cellStyle name="Millares [0] 5" xfId="1829"/>
    <cellStyle name="Millares [0] 6" xfId="1830"/>
    <cellStyle name="Millares [0] 7" xfId="1831"/>
    <cellStyle name="Millares [0] 8" xfId="1832"/>
    <cellStyle name="Millares [0] 9" xfId="1833"/>
    <cellStyle name="Millares 10" xfId="1834"/>
    <cellStyle name="Millares 11" xfId="1835"/>
    <cellStyle name="Millares 12" xfId="1836"/>
    <cellStyle name="Millares 13" xfId="1837"/>
    <cellStyle name="Millares 14" xfId="1838"/>
    <cellStyle name="Millares 15" xfId="1839"/>
    <cellStyle name="Millares 16" xfId="1840"/>
    <cellStyle name="Millares 17" xfId="1841"/>
    <cellStyle name="Millares 18" xfId="1842"/>
    <cellStyle name="Millares 19" xfId="1843"/>
    <cellStyle name="Millares 2" xfId="1844"/>
    <cellStyle name="Millares 2 10" xfId="1845"/>
    <cellStyle name="Millares 2 10 2" xfId="1846"/>
    <cellStyle name="Millares 2 10 3" xfId="1847"/>
    <cellStyle name="Millares 2 10 4" xfId="1848"/>
    <cellStyle name="Millares 2 11" xfId="1849"/>
    <cellStyle name="Millares 2 12" xfId="1850"/>
    <cellStyle name="Millares 2 13" xfId="1851"/>
    <cellStyle name="Millares 2 14" xfId="1852"/>
    <cellStyle name="Millares 2 15" xfId="1853"/>
    <cellStyle name="Millares 2 16" xfId="1854"/>
    <cellStyle name="Millares 2 17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48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2087"/>
    <cellStyle name="Normal 10 2" xfId="2088"/>
    <cellStyle name="Normal 11" xfId="2089"/>
    <cellStyle name="Normal 11 2" xfId="2090"/>
    <cellStyle name="Normal 11 3" xfId="2091"/>
    <cellStyle name="Normal 12" xfId="2092"/>
    <cellStyle name="Normal 12 2" xfId="2093"/>
    <cellStyle name="Normal 13" xfId="2094"/>
    <cellStyle name="Normal 14" xfId="2095"/>
    <cellStyle name="Normal 15" xfId="2096"/>
    <cellStyle name="Normal 16" xfId="2097"/>
    <cellStyle name="Normal 16 2" xfId="2098"/>
    <cellStyle name="Normal 17" xfId="2099"/>
    <cellStyle name="Normal 18" xfId="2100"/>
    <cellStyle name="Normal 19" xfId="2101"/>
    <cellStyle name="Normal 2" xfId="2102"/>
    <cellStyle name="Normal 2 10" xfId="2103"/>
    <cellStyle name="Normal 2 11" xfId="2104"/>
    <cellStyle name="Normal 2 12" xfId="2105"/>
    <cellStyle name="Normal 2 13" xfId="2106"/>
    <cellStyle name="Normal 2 14" xfId="2107"/>
    <cellStyle name="Normal 2 15" xfId="2108"/>
    <cellStyle name="Normal 2 16" xfId="2109"/>
    <cellStyle name="Normal 2 17" xfId="2110"/>
    <cellStyle name="Normal 2 18" xfId="2111"/>
    <cellStyle name="Normal 2 19" xfId="2112"/>
    <cellStyle name="Normal 2 2" xfId="2113"/>
    <cellStyle name="Normal 2 2 2" xfId="2114"/>
    <cellStyle name="Normal 2 2 2 2" xfId="2115"/>
    <cellStyle name="Normal 2 2 2 2 2" xfId="2116"/>
    <cellStyle name="Normal 2 2 3" xfId="2117"/>
    <cellStyle name="Normal 2 2 4" xfId="2118"/>
    <cellStyle name="Normal 2 2 5" xfId="2119"/>
    <cellStyle name="Normal 2 2 6" xfId="2120"/>
    <cellStyle name="Normal 2 20" xfId="2121"/>
    <cellStyle name="Normal 2 21" xfId="2122"/>
    <cellStyle name="Normal 2 22" xfId="2123"/>
    <cellStyle name="Normal 2 23" xfId="2124"/>
    <cellStyle name="Normal 2 24" xfId="2125"/>
    <cellStyle name="Normal 2 26" xfId="2126"/>
    <cellStyle name="Normal 2 3" xfId="2"/>
    <cellStyle name="Normal 2 3 2" xfId="2127"/>
    <cellStyle name="Normal 2 4" xfId="2128"/>
    <cellStyle name="Normal 2 5" xfId="2129"/>
    <cellStyle name="Normal 2 5 10" xfId="2130"/>
    <cellStyle name="Normal 2 5 11" xfId="2131"/>
    <cellStyle name="Normal 2 5 12" xfId="2132"/>
    <cellStyle name="Normal 2 5 13" xfId="2133"/>
    <cellStyle name="Normal 2 5 2" xfId="2134"/>
    <cellStyle name="Normal 2 5 3" xfId="2135"/>
    <cellStyle name="Normal 2 5 4" xfId="2136"/>
    <cellStyle name="Normal 2 5 5" xfId="2137"/>
    <cellStyle name="Normal 2 5 6" xfId="2138"/>
    <cellStyle name="Normal 2 5 7" xfId="2139"/>
    <cellStyle name="Normal 2 5 8" xfId="2140"/>
    <cellStyle name="Normal 2 5 9" xfId="2141"/>
    <cellStyle name="Normal 2 6" xfId="2142"/>
    <cellStyle name="Normal 2 7" xfId="2143"/>
    <cellStyle name="Normal 2 8" xfId="2144"/>
    <cellStyle name="Normal 2 9" xfId="2145"/>
    <cellStyle name="Normal 20" xfId="2146"/>
    <cellStyle name="Normal 21" xfId="2147"/>
    <cellStyle name="Normal 22" xfId="2148"/>
    <cellStyle name="Normal 23" xfId="2149"/>
    <cellStyle name="Normal 24" xfId="2150"/>
    <cellStyle name="Normal 25" xfId="2151"/>
    <cellStyle name="Normal 26" xfId="2152"/>
    <cellStyle name="Normal 27" xfId="2153"/>
    <cellStyle name="Normal 28" xfId="2154"/>
    <cellStyle name="Normal 29" xfId="2155"/>
    <cellStyle name="Normal 3" xfId="2156"/>
    <cellStyle name="Normal 3 2" xfId="2157"/>
    <cellStyle name="Normal 3 2 2" xfId="2158"/>
    <cellStyle name="Normal 3 2 2 2" xfId="2159"/>
    <cellStyle name="Normal 3 2 2 2 2" xfId="2160"/>
    <cellStyle name="Normal 3 3" xfId="2161"/>
    <cellStyle name="Normal 3 3 2" xfId="2162"/>
    <cellStyle name="Normal 3 3 2 2" xfId="2163"/>
    <cellStyle name="Normal 3 4" xfId="2164"/>
    <cellStyle name="Normal 3 5" xfId="2165"/>
    <cellStyle name="Normal 30" xfId="2166"/>
    <cellStyle name="Normal 31" xfId="2167"/>
    <cellStyle name="Normal 4" xfId="2168"/>
    <cellStyle name="Normal 4 10" xfId="2169"/>
    <cellStyle name="Normal 4 11" xfId="2170"/>
    <cellStyle name="Normal 4 12" xfId="2171"/>
    <cellStyle name="Normal 4 13" xfId="2172"/>
    <cellStyle name="Normal 4 14" xfId="2173"/>
    <cellStyle name="Normal 4 15" xfId="2174"/>
    <cellStyle name="Normal 4 15 2" xfId="2175"/>
    <cellStyle name="Normal 4 2" xfId="2176"/>
    <cellStyle name="Normal 4 2 2" xfId="2177"/>
    <cellStyle name="Normal 4 3" xfId="2178"/>
    <cellStyle name="Normal 4 4" xfId="2179"/>
    <cellStyle name="Normal 4 5" xfId="2180"/>
    <cellStyle name="Normal 4 6" xfId="2181"/>
    <cellStyle name="Normal 4 7" xfId="2182"/>
    <cellStyle name="Normal 4 8" xfId="2183"/>
    <cellStyle name="Normal 4 9" xfId="2184"/>
    <cellStyle name="Normal 5" xfId="2185"/>
    <cellStyle name="Normal 5 10" xfId="2186"/>
    <cellStyle name="Normal 5 11" xfId="2187"/>
    <cellStyle name="Normal 5 12" xfId="2188"/>
    <cellStyle name="Normal 5 13" xfId="2189"/>
    <cellStyle name="Normal 5 14" xfId="2190"/>
    <cellStyle name="Normal 5 2" xfId="2191"/>
    <cellStyle name="Normal 5 2 2" xfId="2192"/>
    <cellStyle name="Normal 5 3" xfId="2193"/>
    <cellStyle name="Normal 5 4" xfId="2194"/>
    <cellStyle name="Normal 5 5" xfId="2195"/>
    <cellStyle name="Normal 5 6" xfId="2196"/>
    <cellStyle name="Normal 5 7" xfId="2197"/>
    <cellStyle name="Normal 5 8" xfId="2198"/>
    <cellStyle name="Normal 5 9" xfId="2199"/>
    <cellStyle name="Normal 6" xfId="2200"/>
    <cellStyle name="Normal 6 2" xfId="2201"/>
    <cellStyle name="Normal 6 2 2" xfId="2202"/>
    <cellStyle name="Normal 7" xfId="2203"/>
    <cellStyle name="Normal 7 2" xfId="2204"/>
    <cellStyle name="Normal 7 3" xfId="2205"/>
    <cellStyle name="Normal 8" xfId="2206"/>
    <cellStyle name="Normal 8 2" xfId="2207"/>
    <cellStyle name="Normal 8 3" xfId="2208"/>
    <cellStyle name="Normal 9" xfId="2209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2110738</xdr:colOff>
      <xdr:row>3</xdr:row>
      <xdr:rowOff>15150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2400" y="38100"/>
          <a:ext cx="1958338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2022/CUENTA%20Y%20DEUDA%20PUBLICA/4to%20TRIMESTRE%202022/Estados%20financieros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Portada Edos Financieros"/>
      <sheetName val="Portada Contable"/>
      <sheetName val="Edo situacion financ "/>
      <sheetName val="Estado Actividades "/>
      <sheetName val="Edo Variacion Hacienda "/>
      <sheetName val="Edo Cambios situac Financiera"/>
      <sheetName val="Edo. de Flujo de Efectivo "/>
      <sheetName val="Estado Analitico Activo"/>
      <sheetName val="Edo Analit de Deuda y Otros Pas"/>
      <sheetName val="pasivos contingentes  "/>
      <sheetName val="Notas al edo fin 9-67"/>
      <sheetName val="Portada Presupuestal"/>
      <sheetName val="EDO ANALITICO ING"/>
      <sheetName val="Clasificacion Admva   (2)"/>
      <sheetName val="Clas admva poder (2)"/>
      <sheetName val="Clas admva entidad  (2)"/>
      <sheetName val="Clasif Objeto del Gasto (2)"/>
      <sheetName val="Clasif. economica  (2)"/>
      <sheetName val="Clasificacion Funcional  (2)"/>
      <sheetName val=" Flujo por Fondos (2)"/>
      <sheetName val="Endeudamiento "/>
      <sheetName val="intereses de la deuda "/>
      <sheetName val="INDICADORES POSTURA"/>
      <sheetName val="Portada Programatica"/>
      <sheetName val="Gtos Categoria Programatica (2"/>
      <sheetName val="Programas y Proy de Inversion"/>
      <sheetName val="Reporte de Indicadores 4T"/>
      <sheetName val="Indicadore de Result CD"/>
      <sheetName val="Portada Anexos"/>
      <sheetName val="LDF- SITUCACION FIN dic"/>
      <sheetName val="Analítico de Ingresos Detall"/>
      <sheetName val="Edo Analit Ingr Calend dic"/>
      <sheetName val="LDF Analit Deuda Publ"/>
      <sheetName val="LDF Analit Obligaciones  "/>
      <sheetName val="Balance Presup a Diciembre"/>
      <sheetName val="LDFAnalitico Egresos COG De"/>
      <sheetName val="LDF Analítico Egresos CA De "/>
      <sheetName val="LDF Analítico Egresos CF De (2"/>
      <sheetName val="LDF Analitico Egresos CSPC 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58"/>
  <sheetViews>
    <sheetView showGridLines="0" tabSelected="1" topLeftCell="A28" zoomScaleNormal="100" workbookViewId="0">
      <selection activeCell="A12" sqref="A12"/>
    </sheetView>
  </sheetViews>
  <sheetFormatPr baseColWidth="10" defaultColWidth="11.42578125" defaultRowHeight="15" x14ac:dyDescent="0.25"/>
  <cols>
    <col min="1" max="1" width="76.42578125" style="5" customWidth="1"/>
    <col min="2" max="2" width="29.140625" style="5" customWidth="1"/>
    <col min="3" max="3" width="26.7109375" style="5" customWidth="1"/>
    <col min="4" max="16384" width="11.42578125" style="5"/>
  </cols>
  <sheetData>
    <row r="1" spans="1:3" s="2" customFormat="1" ht="20.25" customHeight="1" x14ac:dyDescent="0.55000000000000004">
      <c r="A1" s="1" t="s">
        <v>0</v>
      </c>
      <c r="B1" s="1"/>
      <c r="C1" s="1"/>
    </row>
    <row r="2" spans="1:3" s="2" customFormat="1" ht="22.5" customHeight="1" x14ac:dyDescent="0.55000000000000004">
      <c r="A2" s="1" t="s">
        <v>1</v>
      </c>
      <c r="B2" s="1"/>
      <c r="C2" s="1"/>
    </row>
    <row r="3" spans="1:3" s="2" customFormat="1" ht="15.75" customHeight="1" x14ac:dyDescent="0.55000000000000004">
      <c r="A3" s="3" t="s">
        <v>2</v>
      </c>
      <c r="B3" s="3"/>
      <c r="C3" s="3"/>
    </row>
    <row r="4" spans="1:3" ht="5.25" customHeight="1" x14ac:dyDescent="0.45">
      <c r="A4" s="4"/>
      <c r="B4" s="4"/>
      <c r="C4" s="4"/>
    </row>
    <row r="5" spans="1:3" s="8" customFormat="1" ht="19.5" customHeight="1" x14ac:dyDescent="0.25">
      <c r="A5" s="6" t="s">
        <v>3</v>
      </c>
      <c r="B5" s="7" t="s">
        <v>4</v>
      </c>
      <c r="C5" s="7" t="s">
        <v>5</v>
      </c>
    </row>
    <row r="6" spans="1:3" s="8" customFormat="1" ht="15.75" customHeight="1" x14ac:dyDescent="0.25">
      <c r="A6" s="9" t="s">
        <v>6</v>
      </c>
      <c r="B6" s="10"/>
      <c r="C6" s="10"/>
    </row>
    <row r="7" spans="1:3" ht="15.75" customHeight="1" x14ac:dyDescent="0.25">
      <c r="A7" s="11" t="s">
        <v>7</v>
      </c>
      <c r="B7" s="12"/>
      <c r="C7" s="13"/>
    </row>
    <row r="8" spans="1:3" x14ac:dyDescent="0.25">
      <c r="A8" s="14" t="s">
        <v>8</v>
      </c>
      <c r="B8" s="15">
        <v>14173234</v>
      </c>
      <c r="C8" s="15">
        <f t="shared" ref="C8:C30" si="0">SUM(B8)</f>
        <v>14173234</v>
      </c>
    </row>
    <row r="9" spans="1:3" x14ac:dyDescent="0.25">
      <c r="A9" s="14" t="s">
        <v>9</v>
      </c>
      <c r="B9" s="15">
        <v>16139504</v>
      </c>
      <c r="C9" s="15">
        <f t="shared" si="0"/>
        <v>16139504</v>
      </c>
    </row>
    <row r="10" spans="1:3" x14ac:dyDescent="0.25">
      <c r="A10" s="14" t="s">
        <v>10</v>
      </c>
      <c r="B10" s="15">
        <v>2640141</v>
      </c>
      <c r="C10" s="15">
        <f t="shared" si="0"/>
        <v>2640141</v>
      </c>
    </row>
    <row r="11" spans="1:3" x14ac:dyDescent="0.25">
      <c r="A11" s="14" t="s">
        <v>11</v>
      </c>
      <c r="B11" s="15">
        <v>2309670</v>
      </c>
      <c r="C11" s="15">
        <f t="shared" si="0"/>
        <v>2309670</v>
      </c>
    </row>
    <row r="12" spans="1:3" x14ac:dyDescent="0.25">
      <c r="A12" s="14" t="s">
        <v>12</v>
      </c>
      <c r="B12" s="15">
        <v>35022561</v>
      </c>
      <c r="C12" s="15">
        <f>B12</f>
        <v>35022561</v>
      </c>
    </row>
    <row r="13" spans="1:3" x14ac:dyDescent="0.25">
      <c r="A13" s="14" t="s">
        <v>13</v>
      </c>
      <c r="B13" s="15">
        <v>107962649</v>
      </c>
      <c r="C13" s="15">
        <f t="shared" si="0"/>
        <v>107962649</v>
      </c>
    </row>
    <row r="14" spans="1:3" x14ac:dyDescent="0.25">
      <c r="A14" s="14" t="s">
        <v>14</v>
      </c>
      <c r="B14" s="15">
        <v>88648303</v>
      </c>
      <c r="C14" s="15">
        <f t="shared" si="0"/>
        <v>88648303</v>
      </c>
    </row>
    <row r="15" spans="1:3" x14ac:dyDescent="0.25">
      <c r="A15" s="14" t="s">
        <v>15</v>
      </c>
      <c r="B15" s="15">
        <v>324815359</v>
      </c>
      <c r="C15" s="15">
        <f t="shared" si="0"/>
        <v>324815359</v>
      </c>
    </row>
    <row r="16" spans="1:3" x14ac:dyDescent="0.25">
      <c r="A16" s="14" t="s">
        <v>16</v>
      </c>
      <c r="B16" s="15">
        <v>117225509</v>
      </c>
      <c r="C16" s="15">
        <f t="shared" si="0"/>
        <v>117225509</v>
      </c>
    </row>
    <row r="17" spans="1:27" x14ac:dyDescent="0.25">
      <c r="A17" s="14" t="s">
        <v>17</v>
      </c>
      <c r="B17" s="15">
        <v>70177108</v>
      </c>
      <c r="C17" s="15">
        <f t="shared" si="0"/>
        <v>70177108</v>
      </c>
    </row>
    <row r="18" spans="1:27" x14ac:dyDescent="0.25">
      <c r="A18" s="14" t="s">
        <v>18</v>
      </c>
      <c r="B18" s="15">
        <v>34727579</v>
      </c>
      <c r="C18" s="15">
        <f t="shared" si="0"/>
        <v>34727579</v>
      </c>
    </row>
    <row r="19" spans="1:27" x14ac:dyDescent="0.25">
      <c r="A19" s="14" t="s">
        <v>19</v>
      </c>
      <c r="B19" s="15">
        <v>68093611</v>
      </c>
      <c r="C19" s="15">
        <f t="shared" si="0"/>
        <v>68093611</v>
      </c>
    </row>
    <row r="20" spans="1:27" x14ac:dyDescent="0.25">
      <c r="A20" s="14" t="s">
        <v>20</v>
      </c>
      <c r="B20" s="15">
        <v>79245042</v>
      </c>
      <c r="C20" s="15">
        <f t="shared" si="0"/>
        <v>79245042</v>
      </c>
    </row>
    <row r="21" spans="1:27" x14ac:dyDescent="0.25">
      <c r="A21" s="14" t="s">
        <v>21</v>
      </c>
      <c r="B21" s="15">
        <v>115973720</v>
      </c>
      <c r="C21" s="15">
        <f t="shared" si="0"/>
        <v>115973720</v>
      </c>
    </row>
    <row r="22" spans="1:27" s="19" customFormat="1" x14ac:dyDescent="0.25">
      <c r="A22" s="16" t="s">
        <v>22</v>
      </c>
      <c r="B22" s="17">
        <v>82789053</v>
      </c>
      <c r="C22" s="17">
        <f t="shared" si="0"/>
        <v>82789053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25">
      <c r="A23" s="16" t="s">
        <v>23</v>
      </c>
      <c r="B23" s="15">
        <v>6405305</v>
      </c>
      <c r="C23" s="15">
        <f t="shared" si="0"/>
        <v>6405305</v>
      </c>
    </row>
    <row r="24" spans="1:27" ht="14.45" customHeight="1" x14ac:dyDescent="0.25">
      <c r="A24" s="16" t="s">
        <v>24</v>
      </c>
      <c r="B24" s="15">
        <v>364808</v>
      </c>
      <c r="C24" s="15">
        <f t="shared" si="0"/>
        <v>364808</v>
      </c>
    </row>
    <row r="25" spans="1:27" ht="14.45" customHeight="1" x14ac:dyDescent="0.25">
      <c r="A25" s="16" t="s">
        <v>25</v>
      </c>
      <c r="B25" s="15">
        <v>1315102</v>
      </c>
      <c r="C25" s="15">
        <f t="shared" si="0"/>
        <v>1315102</v>
      </c>
    </row>
    <row r="26" spans="1:27" ht="14.45" customHeight="1" x14ac:dyDescent="0.25">
      <c r="A26" s="16" t="s">
        <v>26</v>
      </c>
      <c r="B26" s="15">
        <v>1139640</v>
      </c>
      <c r="C26" s="15">
        <f t="shared" si="0"/>
        <v>1139640</v>
      </c>
    </row>
    <row r="27" spans="1:27" ht="14.45" customHeight="1" x14ac:dyDescent="0.25">
      <c r="A27" s="16" t="s">
        <v>27</v>
      </c>
      <c r="B27" s="15">
        <v>4146691</v>
      </c>
      <c r="C27" s="15">
        <f t="shared" si="0"/>
        <v>4146691</v>
      </c>
    </row>
    <row r="28" spans="1:27" ht="14.45" customHeight="1" x14ac:dyDescent="0.25">
      <c r="A28" s="16" t="s">
        <v>28</v>
      </c>
      <c r="B28" s="15">
        <v>1856542</v>
      </c>
      <c r="C28" s="15">
        <f t="shared" si="0"/>
        <v>1856542</v>
      </c>
    </row>
    <row r="29" spans="1:27" ht="14.45" customHeight="1" x14ac:dyDescent="0.25">
      <c r="A29" s="16" t="s">
        <v>29</v>
      </c>
      <c r="B29" s="15">
        <v>132749</v>
      </c>
      <c r="C29" s="15">
        <f t="shared" si="0"/>
        <v>132749</v>
      </c>
    </row>
    <row r="30" spans="1:27" ht="14.45" customHeight="1" x14ac:dyDescent="0.25">
      <c r="A30" s="16" t="s">
        <v>30</v>
      </c>
      <c r="B30" s="15">
        <v>6534646</v>
      </c>
      <c r="C30" s="15">
        <f t="shared" si="0"/>
        <v>6534646</v>
      </c>
    </row>
    <row r="31" spans="1:27" x14ac:dyDescent="0.25">
      <c r="A31" s="20" t="s">
        <v>31</v>
      </c>
      <c r="B31" s="21">
        <f>SUM(B8:B30)</f>
        <v>1181838526</v>
      </c>
      <c r="C31" s="21">
        <f>SUM(C8:C30)</f>
        <v>1181838526</v>
      </c>
    </row>
    <row r="32" spans="1:27" s="25" customFormat="1" ht="16.5" customHeight="1" x14ac:dyDescent="0.2">
      <c r="A32" s="22" t="s">
        <v>32</v>
      </c>
      <c r="B32" s="23"/>
      <c r="C32" s="24"/>
    </row>
    <row r="33" spans="1:3" x14ac:dyDescent="0.25">
      <c r="A33" s="26" t="s">
        <v>33</v>
      </c>
      <c r="B33" s="15">
        <v>6915848</v>
      </c>
      <c r="C33" s="17">
        <f>SUM(B33)</f>
        <v>6915848</v>
      </c>
    </row>
    <row r="34" spans="1:3" x14ac:dyDescent="0.25">
      <c r="A34" s="26" t="s">
        <v>34</v>
      </c>
      <c r="B34" s="15">
        <v>4176811</v>
      </c>
      <c r="C34" s="17">
        <f t="shared" ref="C34:C42" si="1">SUM(B34)</f>
        <v>4176811</v>
      </c>
    </row>
    <row r="35" spans="1:3" x14ac:dyDescent="0.25">
      <c r="A35" s="26" t="s">
        <v>35</v>
      </c>
      <c r="B35" s="15">
        <v>1237045</v>
      </c>
      <c r="C35" s="17">
        <f t="shared" si="1"/>
        <v>1237045</v>
      </c>
    </row>
    <row r="36" spans="1:3" x14ac:dyDescent="0.25">
      <c r="A36" s="26" t="s">
        <v>36</v>
      </c>
      <c r="B36" s="27">
        <v>3197587</v>
      </c>
      <c r="C36" s="27">
        <f t="shared" si="1"/>
        <v>3197587</v>
      </c>
    </row>
    <row r="37" spans="1:3" x14ac:dyDescent="0.25">
      <c r="A37" s="26" t="s">
        <v>37</v>
      </c>
      <c r="B37" s="15">
        <v>5121004</v>
      </c>
      <c r="C37" s="17">
        <f t="shared" si="1"/>
        <v>5121004</v>
      </c>
    </row>
    <row r="38" spans="1:3" x14ac:dyDescent="0.25">
      <c r="A38" s="26" t="s">
        <v>38</v>
      </c>
      <c r="B38" s="15">
        <v>8001770</v>
      </c>
      <c r="C38" s="17">
        <f t="shared" si="1"/>
        <v>8001770</v>
      </c>
    </row>
    <row r="39" spans="1:3" x14ac:dyDescent="0.25">
      <c r="A39" s="26" t="s">
        <v>39</v>
      </c>
      <c r="B39" s="15">
        <v>1137245</v>
      </c>
      <c r="C39" s="17">
        <f t="shared" si="1"/>
        <v>1137245</v>
      </c>
    </row>
    <row r="40" spans="1:3" x14ac:dyDescent="0.25">
      <c r="A40" s="26" t="s">
        <v>40</v>
      </c>
      <c r="B40" s="15">
        <v>1804121</v>
      </c>
      <c r="C40" s="17">
        <f t="shared" si="1"/>
        <v>1804121</v>
      </c>
    </row>
    <row r="41" spans="1:3" x14ac:dyDescent="0.25">
      <c r="A41" s="16" t="s">
        <v>41</v>
      </c>
      <c r="B41" s="15">
        <v>2505600</v>
      </c>
      <c r="C41" s="17">
        <f t="shared" si="1"/>
        <v>2505600</v>
      </c>
    </row>
    <row r="42" spans="1:3" x14ac:dyDescent="0.25">
      <c r="A42" s="16" t="s">
        <v>42</v>
      </c>
      <c r="B42" s="15">
        <v>1564</v>
      </c>
      <c r="C42" s="17">
        <f t="shared" si="1"/>
        <v>1564</v>
      </c>
    </row>
    <row r="43" spans="1:3" x14ac:dyDescent="0.25">
      <c r="A43" s="20" t="s">
        <v>43</v>
      </c>
      <c r="B43" s="28">
        <f>SUM(B33:B42)</f>
        <v>34098595</v>
      </c>
      <c r="C43" s="28">
        <f>SUM(C33:C42)</f>
        <v>34098595</v>
      </c>
    </row>
    <row r="44" spans="1:3" s="31" customFormat="1" ht="7.5" customHeight="1" x14ac:dyDescent="0.25">
      <c r="A44" s="29"/>
      <c r="B44" s="30"/>
      <c r="C44" s="30"/>
    </row>
    <row r="45" spans="1:3" s="34" customFormat="1" ht="15.75" customHeight="1" x14ac:dyDescent="0.2">
      <c r="A45" s="32" t="s">
        <v>44</v>
      </c>
      <c r="B45" s="33"/>
      <c r="C45" s="33"/>
    </row>
    <row r="46" spans="1:3" ht="10.5" customHeight="1" x14ac:dyDescent="0.25">
      <c r="A46" s="35"/>
      <c r="B46" s="15"/>
      <c r="C46" s="15"/>
    </row>
    <row r="47" spans="1:3" ht="12.75" customHeight="1" x14ac:dyDescent="0.25">
      <c r="A47" s="36" t="s">
        <v>45</v>
      </c>
      <c r="B47" s="37">
        <v>0</v>
      </c>
      <c r="C47" s="37">
        <v>0</v>
      </c>
    </row>
    <row r="48" spans="1:3" ht="9.75" customHeight="1" x14ac:dyDescent="0.25">
      <c r="A48" s="38"/>
      <c r="B48" s="39"/>
      <c r="C48" s="39"/>
    </row>
    <row r="49" spans="1:4" ht="20.25" customHeight="1" x14ac:dyDescent="0.25">
      <c r="A49" s="40" t="s">
        <v>46</v>
      </c>
      <c r="B49" s="41">
        <f>SUM(B31+B43)</f>
        <v>1215937121</v>
      </c>
      <c r="C49" s="41">
        <f>SUM(C31+C43)</f>
        <v>1215937121</v>
      </c>
      <c r="D49" s="42"/>
    </row>
    <row r="50" spans="1:4" s="46" customFormat="1" x14ac:dyDescent="0.25">
      <c r="A50" s="43" t="s">
        <v>47</v>
      </c>
      <c r="B50" s="44"/>
      <c r="C50" s="45"/>
    </row>
    <row r="51" spans="1:4" s="48" customFormat="1" ht="18" customHeight="1" x14ac:dyDescent="0.25">
      <c r="A51" s="47"/>
      <c r="B51" s="44"/>
    </row>
    <row r="52" spans="1:4" s="48" customFormat="1" x14ac:dyDescent="0.2">
      <c r="A52" s="49"/>
      <c r="B52" s="50"/>
      <c r="C52" s="49"/>
    </row>
    <row r="53" spans="1:4" s="53" customFormat="1" ht="23.25" customHeight="1" x14ac:dyDescent="0.2">
      <c r="A53" s="51"/>
      <c r="B53" s="52"/>
      <c r="C53" s="51"/>
    </row>
    <row r="58" spans="1:4" x14ac:dyDescent="0.25">
      <c r="B58" s="42"/>
    </row>
  </sheetData>
  <mergeCells count="5">
    <mergeCell ref="A1:C1"/>
    <mergeCell ref="A2:C2"/>
    <mergeCell ref="A3:C3"/>
    <mergeCell ref="A6:C6"/>
    <mergeCell ref="A7:C7"/>
  </mergeCells>
  <printOptions horizontalCentered="1"/>
  <pageMargins left="0.70866141732283472" right="0.70866141732283472" top="0.6692913385826772" bottom="0.43307086614173229" header="0.19685039370078741" footer="0.15748031496062992"/>
  <pageSetup scale="68" orientation="landscape" r:id="rId1"/>
  <headerFooter>
    <oddHeader>&amp;C&amp;"Encode Sans Medium,Negrita"PODER EJECUTIVO
DEL ESTADO DE TAMAULIPAS&amp;"-,Normal"
&amp;G</oddHeader>
    <oddFooter>&amp;C&amp;G
&amp;"Encode Sans Medium,Negrita"Presupuestaria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</vt:lpstr>
      <vt:lpstr>'intereses de la deuda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dcterms:created xsi:type="dcterms:W3CDTF">2023-01-27T17:43:33Z</dcterms:created>
  <dcterms:modified xsi:type="dcterms:W3CDTF">2023-01-27T17:43:49Z</dcterms:modified>
</cp:coreProperties>
</file>