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 Flujo por Fondos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 Flujo por Fondos (2)'!$A$1:$H$45</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H33" i="1" l="1"/>
  <c r="D33" i="1"/>
  <c r="G32" i="1"/>
  <c r="G35" i="1" s="1"/>
  <c r="F32" i="1"/>
  <c r="F35" i="1" s="1"/>
  <c r="E32" i="1"/>
  <c r="H32" i="1" s="1"/>
  <c r="C32" i="1"/>
  <c r="C35" i="1" s="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G15" i="1"/>
  <c r="F15" i="1"/>
  <c r="E15" i="1"/>
  <c r="H15" i="1" s="1"/>
  <c r="C15" i="1"/>
  <c r="H14" i="1"/>
  <c r="D14" i="1"/>
  <c r="H13" i="1"/>
  <c r="D13" i="1"/>
  <c r="G12" i="1"/>
  <c r="F12" i="1"/>
  <c r="E12" i="1"/>
  <c r="H12" i="1" s="1"/>
  <c r="C12" i="1"/>
  <c r="H11" i="1"/>
  <c r="D11" i="1"/>
  <c r="G10" i="1"/>
  <c r="F10" i="1"/>
  <c r="E10" i="1"/>
  <c r="H10" i="1" s="1"/>
  <c r="C10" i="1"/>
  <c r="E35" i="1" l="1"/>
  <c r="D15" i="1"/>
  <c r="D10" i="1"/>
  <c r="D12" i="1"/>
  <c r="D32" i="1"/>
  <c r="H35" i="1" l="1"/>
  <c r="D35" i="1"/>
</calcChain>
</file>

<file path=xl/sharedStrings.xml><?xml version="1.0" encoding="utf-8"?>
<sst xmlns="http://schemas.openxmlformats.org/spreadsheetml/2006/main" count="41" uniqueCount="38">
  <si>
    <t>Estado Analítico del Ejercicio del Presupuesto de Egresos</t>
  </si>
  <si>
    <t>Por Flujo de Fondos</t>
  </si>
  <si>
    <t>Del 1 de Enero al 31 de Diciembre de 2022</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</si>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</sst>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font>
    <font>
      <sz val="10"/>
      <name val="HelveticaNeueLT Std"/>
      <family val="2"/>
    </font>
    <font>
      <sz val="9"/>
      <color theme="1"/>
      <name val="Encode Sans"/>
    </font>
    <font>
      <sz val="9"/>
      <color theme="1"/>
      <name val="Arial"/>
      <family val="2"/>
    </font>
    <font>
      <b/>
      <sz val="9"/>
      <color theme="0"/>
      <name val="Helvetica"/>
      <family val="2"/>
    </font>
    <font>
      <sz val="9"/>
      <color theme="0"/>
      <name val="Helvetica"/>
      <family val="2"/>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5" fillId="0" borderId="0" applyNumberFormat="0" applyFill="0" applyBorder="0" applyAlignment="0" applyProtection="0"/>
    <xf numFmtId="164" fontId="15" fillId="0" borderId="0"/>
    <xf numFmtId="164" fontId="16" fillId="0" borderId="0"/>
    <xf numFmtId="164"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1" fillId="58" borderId="23"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25" applyNumberFormat="0" applyFill="0" applyAlignment="0" applyProtection="0"/>
    <xf numFmtId="0" fontId="44" fillId="0" borderId="26" applyNumberFormat="0" applyFill="0" applyAlignment="0" applyProtection="0"/>
    <xf numFmtId="0" fontId="45" fillId="0" borderId="27"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22" applyNumberFormat="0" applyAlignment="0" applyProtection="0"/>
    <xf numFmtId="167" fontId="16" fillId="0" borderId="0" applyFont="0" applyFill="0" applyBorder="0" applyAlignment="0" applyProtection="0"/>
    <xf numFmtId="0" fontId="34" fillId="0" borderId="24"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58" fillId="36" borderId="29"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15" fillId="61" borderId="0"/>
    <xf numFmtId="0" fontId="62" fillId="0" borderId="0" applyNumberFormat="0" applyFill="0" applyBorder="0" applyAlignment="0" applyProtection="0"/>
  </cellStyleXfs>
  <cellXfs count="44">
    <xf numFmtId="0" fontId="0" fillId="0" borderId="0" xfId="0"/>
    <xf numFmtId="37" fontId="2" fillId="0" borderId="0" xfId="1" applyNumberFormat="1" applyFont="1" applyFill="1" applyBorder="1" applyAlignment="1" applyProtection="1">
      <alignment horizontal="center"/>
    </xf>
    <xf numFmtId="0" fontId="3" fillId="0" borderId="0" xfId="0" applyFont="1" applyBorder="1" applyAlignment="1"/>
    <xf numFmtId="37" fontId="4" fillId="0" borderId="0" xfId="1" applyNumberFormat="1" applyFont="1" applyFill="1" applyBorder="1" applyAlignment="1" applyProtection="1">
      <alignment horizontal="center"/>
    </xf>
    <xf numFmtId="0" fontId="5" fillId="0" borderId="0" xfId="0" applyFont="1" applyBorder="1"/>
    <xf numFmtId="0" fontId="6" fillId="33" borderId="0" xfId="0" applyFont="1" applyFill="1"/>
    <xf numFmtId="0" fontId="6" fillId="0" borderId="0" xfId="0" applyFont="1"/>
    <xf numFmtId="0" fontId="7" fillId="0" borderId="0" xfId="0" applyFont="1"/>
    <xf numFmtId="37" fontId="8" fillId="34" borderId="10" xfId="1" applyNumberFormat="1" applyFont="1" applyFill="1" applyBorder="1" applyAlignment="1" applyProtection="1">
      <alignment horizontal="center" vertical="center" wrapText="1"/>
    </xf>
    <xf numFmtId="37" fontId="8" fillId="34" borderId="11" xfId="1" applyNumberFormat="1" applyFont="1" applyFill="1" applyBorder="1" applyAlignment="1" applyProtection="1">
      <alignment horizontal="center" vertical="center"/>
    </xf>
    <xf numFmtId="37" fontId="8" fillId="34" borderId="12" xfId="1" applyNumberFormat="1" applyFont="1" applyFill="1" applyBorder="1" applyAlignment="1" applyProtection="1">
      <alignment horizontal="center"/>
    </xf>
    <xf numFmtId="37" fontId="8" fillId="34" borderId="13" xfId="1" applyNumberFormat="1" applyFont="1" applyFill="1" applyBorder="1" applyAlignment="1" applyProtection="1">
      <alignment horizontal="center"/>
    </xf>
    <xf numFmtId="37" fontId="8" fillId="34" borderId="14" xfId="1" applyNumberFormat="1" applyFont="1" applyFill="1" applyBorder="1" applyAlignment="1" applyProtection="1">
      <alignment horizontal="center"/>
    </xf>
    <xf numFmtId="37" fontId="8" fillId="34" borderId="15" xfId="1" applyNumberFormat="1" applyFont="1" applyFill="1" applyBorder="1" applyAlignment="1" applyProtection="1">
      <alignment horizontal="center" vertical="center" wrapText="1"/>
    </xf>
    <xf numFmtId="0" fontId="9" fillId="0" borderId="0" xfId="0" applyFont="1"/>
    <xf numFmtId="37" fontId="8" fillId="34" borderId="16" xfId="1" applyNumberFormat="1" applyFont="1" applyFill="1" applyBorder="1" applyAlignment="1" applyProtection="1">
      <alignment horizontal="center" vertical="center"/>
    </xf>
    <xf numFmtId="37" fontId="8" fillId="34" borderId="17" xfId="1" applyNumberFormat="1" applyFont="1" applyFill="1" applyBorder="1" applyAlignment="1" applyProtection="1">
      <alignment horizontal="center" vertical="center"/>
    </xf>
    <xf numFmtId="37" fontId="8" fillId="34" borderId="15" xfId="1" applyNumberFormat="1" applyFont="1" applyFill="1" applyBorder="1" applyAlignment="1" applyProtection="1">
      <alignment horizontal="center" vertical="center"/>
    </xf>
    <xf numFmtId="37" fontId="8" fillId="34" borderId="15" xfId="1" applyNumberFormat="1" applyFont="1" applyFill="1" applyBorder="1" applyAlignment="1" applyProtection="1">
      <alignment horizontal="center" wrapText="1"/>
    </xf>
    <xf numFmtId="37" fontId="8" fillId="34" borderId="18" xfId="1" applyNumberFormat="1" applyFont="1" applyFill="1" applyBorder="1" applyAlignment="1" applyProtection="1">
      <alignment horizontal="center" vertical="center"/>
    </xf>
    <xf numFmtId="37" fontId="8" fillId="34" borderId="19" xfId="1" applyNumberFormat="1" applyFont="1" applyFill="1" applyBorder="1" applyAlignment="1" applyProtection="1">
      <alignment horizontal="center" vertical="center"/>
    </xf>
    <xf numFmtId="37" fontId="8" fillId="34" borderId="15" xfId="1" applyNumberFormat="1" applyFont="1" applyFill="1" applyBorder="1" applyAlignment="1" applyProtection="1">
      <alignment horizontal="center"/>
    </xf>
    <xf numFmtId="0" fontId="10" fillId="33" borderId="16" xfId="0" applyFont="1" applyFill="1" applyBorder="1" applyAlignment="1">
      <alignment horizontal="justify" vertical="center" wrapText="1"/>
    </xf>
    <xf numFmtId="0" fontId="10" fillId="33" borderId="17" xfId="0" applyFont="1" applyFill="1" applyBorder="1" applyAlignment="1">
      <alignment horizontal="justify" vertical="center" wrapText="1"/>
    </xf>
    <xf numFmtId="3" fontId="10" fillId="33" borderId="20" xfId="0" applyNumberFormat="1" applyFont="1" applyFill="1" applyBorder="1" applyAlignment="1">
      <alignment horizontal="right" vertical="center" wrapText="1"/>
    </xf>
    <xf numFmtId="0" fontId="10" fillId="0" borderId="0" xfId="0" applyFont="1"/>
    <xf numFmtId="0" fontId="11" fillId="33" borderId="16" xfId="0" applyFont="1" applyFill="1" applyBorder="1" applyAlignment="1">
      <alignment horizontal="justify" vertical="center" wrapText="1"/>
    </xf>
    <xf numFmtId="0" fontId="12" fillId="33" borderId="17" xfId="0" applyFont="1" applyFill="1" applyBorder="1" applyAlignment="1">
      <alignment horizontal="justify" vertical="center" wrapText="1"/>
    </xf>
    <xf numFmtId="3" fontId="12" fillId="33" borderId="20" xfId="0" applyNumberFormat="1" applyFont="1" applyFill="1" applyBorder="1" applyAlignment="1">
      <alignment horizontal="right" vertical="center" wrapText="1"/>
    </xf>
    <xf numFmtId="0" fontId="11" fillId="0" borderId="0" xfId="0" applyFont="1"/>
    <xf numFmtId="0" fontId="11" fillId="33" borderId="17" xfId="0" applyFont="1" applyFill="1" applyBorder="1" applyAlignment="1">
      <alignment horizontal="left" vertical="center" wrapText="1" indent="2"/>
    </xf>
    <xf numFmtId="3" fontId="11" fillId="33" borderId="20" xfId="0" applyNumberFormat="1" applyFont="1" applyFill="1" applyBorder="1" applyAlignment="1">
      <alignment horizontal="right" vertical="center" wrapText="1"/>
    </xf>
    <xf numFmtId="0" fontId="11" fillId="33" borderId="18" xfId="0" applyFont="1" applyFill="1" applyBorder="1" applyAlignment="1">
      <alignment horizontal="justify" vertical="top" wrapText="1"/>
    </xf>
    <xf numFmtId="0" fontId="11" fillId="33" borderId="19" xfId="0" applyFont="1" applyFill="1" applyBorder="1" applyAlignment="1">
      <alignment horizontal="justify" vertical="top" wrapText="1"/>
    </xf>
    <xf numFmtId="3" fontId="11" fillId="33" borderId="21" xfId="0" applyNumberFormat="1" applyFont="1" applyFill="1" applyBorder="1" applyAlignment="1">
      <alignment horizontal="right" vertical="top" wrapText="1"/>
    </xf>
    <xf numFmtId="0" fontId="12" fillId="35" borderId="18" xfId="0" applyFont="1" applyFill="1" applyBorder="1" applyAlignment="1">
      <alignment horizontal="justify" vertical="top" wrapText="1"/>
    </xf>
    <xf numFmtId="0" fontId="12" fillId="35" borderId="19" xfId="0" applyFont="1" applyFill="1" applyBorder="1" applyAlignment="1">
      <alignment horizontal="justify" vertical="center" wrapText="1"/>
    </xf>
    <xf numFmtId="3" fontId="13" fillId="35" borderId="15" xfId="0" applyNumberFormat="1" applyFont="1" applyFill="1" applyBorder="1" applyAlignment="1">
      <alignment horizontal="right" vertical="center" wrapText="1"/>
    </xf>
    <xf numFmtId="0" fontId="14" fillId="0" borderId="0" xfId="0" applyFont="1" applyFill="1" applyBorder="1" applyAlignment="1" applyProtection="1">
      <alignment horizontal="left" vertical="center" wrapText="1"/>
    </xf>
    <xf numFmtId="0" fontId="11" fillId="0" borderId="0" xfId="0" applyFont="1" applyAlignment="1">
      <alignment vertical="top"/>
    </xf>
    <xf numFmtId="3" fontId="0" fillId="0" borderId="0" xfId="0" applyNumberFormat="1" applyFont="1"/>
    <xf numFmtId="0" fontId="14" fillId="0" borderId="0" xfId="0" applyFont="1" applyFill="1" applyBorder="1" applyAlignment="1" applyProtection="1">
      <alignment vertical="center"/>
    </xf>
    <xf numFmtId="3" fontId="11" fillId="0" borderId="0" xfId="0" applyNumberFormat="1" applyFont="1"/>
    <xf numFmtId="3" fontId="7" fillId="0" borderId="0" xfId="0" applyNumberFormat="1" applyFon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1996438</xdr:colOff>
      <xdr:row>3</xdr:row>
      <xdr:rowOff>90292</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52425" y="76200"/>
          <a:ext cx="1958338" cy="718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4"/>
  <sheetViews>
    <sheetView showGridLines="0" tabSelected="1" topLeftCell="A19" zoomScale="90" zoomScaleNormal="90" zoomScalePageLayoutView="60" workbookViewId="0">
      <selection activeCell="B49" sqref="B49"/>
    </sheetView>
  </sheetViews>
  <sheetFormatPr baseColWidth="10" defaultColWidth="11.5703125" defaultRowHeight="12" x14ac:dyDescent="0.2"/>
  <cols>
    <col min="1" max="1" width="4.7109375" style="7" customWidth="1"/>
    <col min="2" max="2" width="56.85546875" style="7" customWidth="1"/>
    <col min="3" max="3" width="18.28515625" style="7" customWidth="1"/>
    <col min="4" max="4" width="17" style="7" customWidth="1"/>
    <col min="5" max="6" width="17.7109375" style="7" bestFit="1" customWidth="1"/>
    <col min="7" max="7" width="17" style="7" customWidth="1"/>
    <col min="8" max="8" width="17.140625" style="7" customWidth="1"/>
    <col min="9" max="16384" width="11.5703125" style="7"/>
  </cols>
  <sheetData>
    <row r="1" spans="1:8" s="2" customFormat="1" ht="24" customHeight="1" x14ac:dyDescent="0.45">
      <c r="A1" s="1" t="s">
        <v>0</v>
      </c>
      <c r="B1" s="1"/>
      <c r="C1" s="1"/>
      <c r="D1" s="1"/>
      <c r="E1" s="1"/>
      <c r="F1" s="1"/>
      <c r="G1" s="1"/>
      <c r="H1" s="1"/>
    </row>
    <row r="2" spans="1:8" s="2" customFormat="1" ht="15.95" customHeight="1" x14ac:dyDescent="0.45">
      <c r="A2" s="1" t="s">
        <v>1</v>
      </c>
      <c r="B2" s="1"/>
      <c r="C2" s="1"/>
      <c r="D2" s="1"/>
      <c r="E2" s="1"/>
      <c r="F2" s="1"/>
      <c r="G2" s="1"/>
      <c r="H2" s="1"/>
    </row>
    <row r="3" spans="1:8" s="2" customFormat="1" ht="15.95" customHeight="1" x14ac:dyDescent="0.45">
      <c r="A3" s="1" t="s">
        <v>2</v>
      </c>
      <c r="B3" s="1"/>
      <c r="C3" s="1"/>
      <c r="D3" s="1"/>
      <c r="E3" s="1"/>
      <c r="F3" s="1"/>
      <c r="G3" s="1"/>
      <c r="H3" s="1"/>
    </row>
    <row r="4" spans="1:8" s="4" customFormat="1" ht="15.95" customHeight="1" x14ac:dyDescent="0.2">
      <c r="A4" s="3" t="s">
        <v>3</v>
      </c>
      <c r="B4" s="3"/>
      <c r="C4" s="3"/>
      <c r="D4" s="3"/>
      <c r="E4" s="3"/>
      <c r="F4" s="3"/>
      <c r="G4" s="3"/>
      <c r="H4" s="3"/>
    </row>
    <row r="5" spans="1:8" ht="9" customHeight="1" x14ac:dyDescent="0.45">
      <c r="A5" s="5"/>
      <c r="B5" s="5"/>
      <c r="C5" s="5"/>
      <c r="D5" s="6"/>
      <c r="E5" s="5"/>
      <c r="F5" s="5"/>
      <c r="G5" s="5"/>
      <c r="H5" s="5"/>
    </row>
    <row r="6" spans="1:8" s="14" customFormat="1" ht="21" customHeight="1" x14ac:dyDescent="0.2">
      <c r="A6" s="8" t="s">
        <v>4</v>
      </c>
      <c r="B6" s="9"/>
      <c r="C6" s="10" t="s">
        <v>5</v>
      </c>
      <c r="D6" s="11"/>
      <c r="E6" s="11"/>
      <c r="F6" s="11"/>
      <c r="G6" s="12"/>
      <c r="H6" s="13" t="s">
        <v>6</v>
      </c>
    </row>
    <row r="7" spans="1:8" s="14" customFormat="1" ht="27" customHeight="1" x14ac:dyDescent="0.2">
      <c r="A7" s="15"/>
      <c r="B7" s="16"/>
      <c r="C7" s="17" t="s">
        <v>7</v>
      </c>
      <c r="D7" s="18" t="s">
        <v>8</v>
      </c>
      <c r="E7" s="17" t="s">
        <v>9</v>
      </c>
      <c r="F7" s="17" t="s">
        <v>10</v>
      </c>
      <c r="G7" s="17" t="s">
        <v>11</v>
      </c>
      <c r="H7" s="13"/>
    </row>
    <row r="8" spans="1:8" s="14" customFormat="1" ht="16.5" customHeight="1" x14ac:dyDescent="0.2">
      <c r="A8" s="19"/>
      <c r="B8" s="20"/>
      <c r="C8" s="21">
        <v>1</v>
      </c>
      <c r="D8" s="21">
        <v>2</v>
      </c>
      <c r="E8" s="21" t="s">
        <v>12</v>
      </c>
      <c r="F8" s="21">
        <v>4</v>
      </c>
      <c r="G8" s="21">
        <v>5</v>
      </c>
      <c r="H8" s="21" t="s">
        <v>13</v>
      </c>
    </row>
    <row r="9" spans="1:8" s="25" customFormat="1" ht="6" customHeight="1" x14ac:dyDescent="0.2">
      <c r="A9" s="22"/>
      <c r="B9" s="23"/>
      <c r="C9" s="24"/>
      <c r="D9" s="24"/>
      <c r="E9" s="24"/>
      <c r="F9" s="24"/>
      <c r="G9" s="24"/>
      <c r="H9" s="24"/>
    </row>
    <row r="10" spans="1:8" s="29" customFormat="1" ht="15" customHeight="1" x14ac:dyDescent="0.2">
      <c r="A10" s="26"/>
      <c r="B10" s="27" t="s">
        <v>14</v>
      </c>
      <c r="C10" s="28">
        <f>C11</f>
        <v>9568716907.7000046</v>
      </c>
      <c r="D10" s="28">
        <f>E10-C10</f>
        <v>2734624243.9399948</v>
      </c>
      <c r="E10" s="28">
        <f t="shared" ref="E10:G10" si="0">E11</f>
        <v>12303341151.639999</v>
      </c>
      <c r="F10" s="28">
        <f t="shared" si="0"/>
        <v>12078158238.34</v>
      </c>
      <c r="G10" s="28">
        <f t="shared" si="0"/>
        <v>11754578444.83</v>
      </c>
      <c r="H10" s="28">
        <f t="shared" ref="H10:H31" si="1">E10-F10</f>
        <v>225182913.29999924</v>
      </c>
    </row>
    <row r="11" spans="1:8" s="29" customFormat="1" ht="15" customHeight="1" x14ac:dyDescent="0.2">
      <c r="A11" s="26"/>
      <c r="B11" s="30" t="s">
        <v>14</v>
      </c>
      <c r="C11" s="31">
        <v>9568716907.7000046</v>
      </c>
      <c r="D11" s="31">
        <f>E11-C11</f>
        <v>2734624243.9399948</v>
      </c>
      <c r="E11" s="31">
        <v>12303341151.639999</v>
      </c>
      <c r="F11" s="31">
        <v>12078158238.34</v>
      </c>
      <c r="G11" s="31">
        <v>11754578444.83</v>
      </c>
      <c r="H11" s="31">
        <f t="shared" si="1"/>
        <v>225182913.29999924</v>
      </c>
    </row>
    <row r="12" spans="1:8" s="29" customFormat="1" ht="15" customHeight="1" x14ac:dyDescent="0.2">
      <c r="A12" s="26"/>
      <c r="B12" s="27" t="s">
        <v>15</v>
      </c>
      <c r="C12" s="28">
        <f>SUM(C13:C14)</f>
        <v>27302826684.299938</v>
      </c>
      <c r="D12" s="28">
        <f t="shared" ref="D12:D35" si="2">E12-C12</f>
        <v>275336796.40005875</v>
      </c>
      <c r="E12" s="28">
        <f t="shared" ref="E12:G12" si="3">SUM(E13:E14)</f>
        <v>27578163480.699997</v>
      </c>
      <c r="F12" s="28">
        <f t="shared" si="3"/>
        <v>27539574613.449997</v>
      </c>
      <c r="G12" s="28">
        <f t="shared" si="3"/>
        <v>27062713108.099998</v>
      </c>
      <c r="H12" s="28">
        <f t="shared" si="1"/>
        <v>38588867.25</v>
      </c>
    </row>
    <row r="13" spans="1:8" s="29" customFormat="1" ht="15" customHeight="1" x14ac:dyDescent="0.2">
      <c r="A13" s="26"/>
      <c r="B13" s="30" t="s">
        <v>15</v>
      </c>
      <c r="C13" s="31">
        <v>27302826684.299938</v>
      </c>
      <c r="D13" s="31">
        <f t="shared" si="2"/>
        <v>222313329.14006042</v>
      </c>
      <c r="E13" s="31">
        <v>27525140013.439999</v>
      </c>
      <c r="F13" s="31">
        <v>27488329648.669998</v>
      </c>
      <c r="G13" s="31">
        <v>27011468143.32</v>
      </c>
      <c r="H13" s="31">
        <f t="shared" si="1"/>
        <v>36810364.770000458</v>
      </c>
    </row>
    <row r="14" spans="1:8" s="29" customFormat="1" ht="15" customHeight="1" x14ac:dyDescent="0.2">
      <c r="A14" s="26"/>
      <c r="B14" s="30" t="s">
        <v>16</v>
      </c>
      <c r="C14" s="31">
        <v>0</v>
      </c>
      <c r="D14" s="31">
        <f t="shared" si="2"/>
        <v>53023467.259999998</v>
      </c>
      <c r="E14" s="31">
        <v>53023467.259999998</v>
      </c>
      <c r="F14" s="31">
        <v>51244964.780000001</v>
      </c>
      <c r="G14" s="31">
        <v>51244964.780000001</v>
      </c>
      <c r="H14" s="31">
        <f t="shared" si="1"/>
        <v>1778502.4799999967</v>
      </c>
    </row>
    <row r="15" spans="1:8" s="29" customFormat="1" ht="24" customHeight="1" x14ac:dyDescent="0.2">
      <c r="A15" s="26"/>
      <c r="B15" s="27" t="s">
        <v>17</v>
      </c>
      <c r="C15" s="28">
        <f>SUM(C16:C31)</f>
        <v>23895207950.000004</v>
      </c>
      <c r="D15" s="28">
        <f t="shared" si="2"/>
        <v>1852344578.7199936</v>
      </c>
      <c r="E15" s="28">
        <f t="shared" ref="E15:G15" si="4">SUM(E16:E31)</f>
        <v>25747552528.719997</v>
      </c>
      <c r="F15" s="28">
        <f t="shared" si="4"/>
        <v>25456612946.810005</v>
      </c>
      <c r="G15" s="28">
        <f t="shared" si="4"/>
        <v>25401936571.310005</v>
      </c>
      <c r="H15" s="28">
        <f t="shared" si="1"/>
        <v>290939581.90999222</v>
      </c>
    </row>
    <row r="16" spans="1:8" s="29" customFormat="1" ht="15" customHeight="1" x14ac:dyDescent="0.2">
      <c r="A16" s="26"/>
      <c r="B16" s="30" t="s">
        <v>18</v>
      </c>
      <c r="C16" s="31">
        <v>290770051</v>
      </c>
      <c r="D16" s="31">
        <f>E16-C16</f>
        <v>2317272.9600000381</v>
      </c>
      <c r="E16" s="31">
        <v>293087323.96000004</v>
      </c>
      <c r="F16" s="31">
        <v>293085239.87</v>
      </c>
      <c r="G16" s="31">
        <v>293085239.87</v>
      </c>
      <c r="H16" s="31">
        <f>E16-F16</f>
        <v>2084.0900000333786</v>
      </c>
    </row>
    <row r="17" spans="1:8" s="29" customFormat="1" ht="15" customHeight="1" x14ac:dyDescent="0.2">
      <c r="A17" s="26"/>
      <c r="B17" s="30" t="s">
        <v>19</v>
      </c>
      <c r="C17" s="31">
        <v>335257586</v>
      </c>
      <c r="D17" s="31">
        <f>E17-C17</f>
        <v>-7326606</v>
      </c>
      <c r="E17" s="31">
        <v>327930980</v>
      </c>
      <c r="F17" s="31">
        <v>327930980</v>
      </c>
      <c r="G17" s="31">
        <v>327930980</v>
      </c>
      <c r="H17" s="31">
        <f>E17-F17</f>
        <v>0</v>
      </c>
    </row>
    <row r="18" spans="1:8" s="29" customFormat="1" ht="15" customHeight="1" x14ac:dyDescent="0.2">
      <c r="A18" s="26"/>
      <c r="B18" s="30" t="s">
        <v>20</v>
      </c>
      <c r="C18" s="31">
        <v>0</v>
      </c>
      <c r="D18" s="31">
        <f>E18-C18</f>
        <v>274162420.26999998</v>
      </c>
      <c r="E18" s="31">
        <v>274162420.26999998</v>
      </c>
      <c r="F18" s="31">
        <v>274162420.26999998</v>
      </c>
      <c r="G18" s="31">
        <v>274162420.26999998</v>
      </c>
      <c r="H18" s="31">
        <f>E18-F18</f>
        <v>0</v>
      </c>
    </row>
    <row r="19" spans="1:8" s="29" customFormat="1" x14ac:dyDescent="0.2">
      <c r="A19" s="26"/>
      <c r="B19" s="30" t="s">
        <v>21</v>
      </c>
      <c r="C19" s="31">
        <v>0</v>
      </c>
      <c r="D19" s="31">
        <f>E19-C19</f>
        <v>10959080.210000001</v>
      </c>
      <c r="E19" s="31">
        <v>10959080.210000001</v>
      </c>
      <c r="F19" s="31">
        <v>10959080.210000001</v>
      </c>
      <c r="G19" s="31">
        <v>10959080.210000001</v>
      </c>
      <c r="H19" s="31">
        <f>E19-F19</f>
        <v>0</v>
      </c>
    </row>
    <row r="20" spans="1:8" s="29" customFormat="1" ht="15" customHeight="1" x14ac:dyDescent="0.2">
      <c r="A20" s="26"/>
      <c r="B20" s="30" t="s">
        <v>22</v>
      </c>
      <c r="C20" s="31">
        <v>0</v>
      </c>
      <c r="D20" s="31">
        <f t="shared" si="2"/>
        <v>57034347.170000002</v>
      </c>
      <c r="E20" s="31">
        <v>57034347.170000002</v>
      </c>
      <c r="F20" s="31">
        <v>57033837.969999999</v>
      </c>
      <c r="G20" s="31">
        <v>57033837.969999999</v>
      </c>
      <c r="H20" s="31">
        <f t="shared" si="1"/>
        <v>509.20000000298023</v>
      </c>
    </row>
    <row r="21" spans="1:8" s="29" customFormat="1" ht="15" customHeight="1" x14ac:dyDescent="0.2">
      <c r="A21" s="26"/>
      <c r="B21" s="30" t="s">
        <v>23</v>
      </c>
      <c r="C21" s="31"/>
      <c r="D21" s="31">
        <f t="shared" si="2"/>
        <v>53626227.310000002</v>
      </c>
      <c r="E21" s="31">
        <v>53626227.310000002</v>
      </c>
      <c r="F21" s="31">
        <v>53626227.310000002</v>
      </c>
      <c r="G21" s="31">
        <v>53626227.310000002</v>
      </c>
      <c r="H21" s="31">
        <f t="shared" si="1"/>
        <v>0</v>
      </c>
    </row>
    <row r="22" spans="1:8" s="29" customFormat="1" ht="15" customHeight="1" x14ac:dyDescent="0.2">
      <c r="A22" s="26"/>
      <c r="B22" s="30" t="s">
        <v>24</v>
      </c>
      <c r="C22" s="31">
        <v>3693109973</v>
      </c>
      <c r="D22" s="31">
        <f t="shared" si="2"/>
        <v>2903225.9000000954</v>
      </c>
      <c r="E22" s="31">
        <v>3696013198.9000001</v>
      </c>
      <c r="F22" s="31">
        <v>3696013198.9000001</v>
      </c>
      <c r="G22" s="31">
        <v>3696013198.9000001</v>
      </c>
      <c r="H22" s="31">
        <f t="shared" si="1"/>
        <v>0</v>
      </c>
    </row>
    <row r="23" spans="1:8" s="29" customFormat="1" ht="21.75" customHeight="1" x14ac:dyDescent="0.2">
      <c r="A23" s="26"/>
      <c r="B23" s="30" t="s">
        <v>25</v>
      </c>
      <c r="C23" s="31">
        <v>237900000.00000003</v>
      </c>
      <c r="D23" s="31">
        <f t="shared" si="2"/>
        <v>90255733.859999985</v>
      </c>
      <c r="E23" s="31">
        <v>328155733.86000001</v>
      </c>
      <c r="F23" s="31">
        <v>278824574.08999997</v>
      </c>
      <c r="G23" s="31">
        <v>225017386.59</v>
      </c>
      <c r="H23" s="31">
        <f t="shared" si="1"/>
        <v>49331159.770000041</v>
      </c>
    </row>
    <row r="24" spans="1:8" s="29" customFormat="1" ht="20.25" customHeight="1" x14ac:dyDescent="0.2">
      <c r="A24" s="26"/>
      <c r="B24" s="30" t="s">
        <v>26</v>
      </c>
      <c r="C24" s="31">
        <v>1241421818.9999998</v>
      </c>
      <c r="D24" s="31">
        <f t="shared" si="2"/>
        <v>199013726.26000023</v>
      </c>
      <c r="E24" s="31">
        <v>1440435545.26</v>
      </c>
      <c r="F24" s="31">
        <v>1253150517.5999999</v>
      </c>
      <c r="G24" s="31">
        <v>1253150517.5999999</v>
      </c>
      <c r="H24" s="31">
        <f t="shared" si="1"/>
        <v>187285027.66000009</v>
      </c>
    </row>
    <row r="25" spans="1:8" s="29" customFormat="1" ht="15" customHeight="1" x14ac:dyDescent="0.2">
      <c r="A25" s="26"/>
      <c r="B25" s="30" t="s">
        <v>27</v>
      </c>
      <c r="C25" s="31">
        <v>156540635</v>
      </c>
      <c r="D25" s="31">
        <f t="shared" si="2"/>
        <v>65076980.870000005</v>
      </c>
      <c r="E25" s="31">
        <v>221617615.87</v>
      </c>
      <c r="F25" s="31">
        <v>209534564.44999999</v>
      </c>
      <c r="G25" s="31">
        <v>209534564.44999999</v>
      </c>
      <c r="H25" s="31">
        <f t="shared" si="1"/>
        <v>12083051.420000017</v>
      </c>
    </row>
    <row r="26" spans="1:8" s="29" customFormat="1" x14ac:dyDescent="0.2">
      <c r="A26" s="26"/>
      <c r="B26" s="30" t="s">
        <v>28</v>
      </c>
      <c r="C26" s="31">
        <v>1134894071</v>
      </c>
      <c r="D26" s="31">
        <f t="shared" si="2"/>
        <v>29604325</v>
      </c>
      <c r="E26" s="31">
        <v>1164498396</v>
      </c>
      <c r="F26" s="31">
        <v>1164498396</v>
      </c>
      <c r="G26" s="31">
        <v>1164498396</v>
      </c>
      <c r="H26" s="31">
        <f t="shared" si="1"/>
        <v>0</v>
      </c>
    </row>
    <row r="27" spans="1:8" s="29" customFormat="1" x14ac:dyDescent="0.2">
      <c r="A27" s="26"/>
      <c r="B27" s="30" t="s">
        <v>29</v>
      </c>
      <c r="C27" s="31">
        <v>2630936766</v>
      </c>
      <c r="D27" s="31">
        <f t="shared" si="2"/>
        <v>-6871213</v>
      </c>
      <c r="E27" s="31">
        <v>2624065553</v>
      </c>
      <c r="F27" s="31">
        <v>2624065553</v>
      </c>
      <c r="G27" s="31">
        <v>2624065553</v>
      </c>
      <c r="H27" s="31">
        <f t="shared" si="1"/>
        <v>0</v>
      </c>
    </row>
    <row r="28" spans="1:8" s="29" customFormat="1" x14ac:dyDescent="0.2">
      <c r="A28" s="26"/>
      <c r="B28" s="30" t="s">
        <v>30</v>
      </c>
      <c r="C28" s="31">
        <v>43805808.999999993</v>
      </c>
      <c r="D28" s="31">
        <f t="shared" si="2"/>
        <v>-136638.02999999374</v>
      </c>
      <c r="E28" s="31">
        <v>43669170.969999999</v>
      </c>
      <c r="F28" s="31">
        <v>43668634.25</v>
      </c>
      <c r="G28" s="31">
        <v>43668634.25</v>
      </c>
      <c r="H28" s="31">
        <f t="shared" si="1"/>
        <v>536.71999999880791</v>
      </c>
    </row>
    <row r="29" spans="1:8" s="29" customFormat="1" x14ac:dyDescent="0.2">
      <c r="A29" s="26"/>
      <c r="B29" s="30" t="s">
        <v>31</v>
      </c>
      <c r="C29" s="31">
        <v>476478378</v>
      </c>
      <c r="D29" s="31">
        <f t="shared" si="2"/>
        <v>230363138.10000002</v>
      </c>
      <c r="E29" s="31">
        <v>706841516.10000002</v>
      </c>
      <c r="F29" s="31">
        <v>686616472.51999998</v>
      </c>
      <c r="G29" s="31">
        <v>686616472.51999998</v>
      </c>
      <c r="H29" s="31">
        <f t="shared" si="1"/>
        <v>20225043.580000043</v>
      </c>
    </row>
    <row r="30" spans="1:8" s="29" customFormat="1" ht="15" customHeight="1" x14ac:dyDescent="0.2">
      <c r="A30" s="26"/>
      <c r="B30" s="30" t="s">
        <v>32</v>
      </c>
      <c r="C30" s="31">
        <v>13654092862.000004</v>
      </c>
      <c r="D30" s="31">
        <f t="shared" si="2"/>
        <v>745657931.7899971</v>
      </c>
      <c r="E30" s="31">
        <v>14399750793.790001</v>
      </c>
      <c r="F30" s="31">
        <v>14399750793.790001</v>
      </c>
      <c r="G30" s="31">
        <v>14399750793.790001</v>
      </c>
      <c r="H30" s="31">
        <f t="shared" si="1"/>
        <v>0</v>
      </c>
    </row>
    <row r="31" spans="1:8" s="29" customFormat="1" ht="15" customHeight="1" x14ac:dyDescent="0.2">
      <c r="A31" s="26"/>
      <c r="B31" s="30" t="s">
        <v>33</v>
      </c>
      <c r="C31" s="31">
        <v>0</v>
      </c>
      <c r="D31" s="31">
        <f t="shared" si="2"/>
        <v>105704626.05</v>
      </c>
      <c r="E31" s="31">
        <v>105704626.05</v>
      </c>
      <c r="F31" s="31">
        <v>83692456.579999998</v>
      </c>
      <c r="G31" s="31">
        <v>82823268.579999998</v>
      </c>
      <c r="H31" s="31">
        <f t="shared" si="1"/>
        <v>22012169.469999999</v>
      </c>
    </row>
    <row r="32" spans="1:8" s="29" customFormat="1" ht="15" customHeight="1" x14ac:dyDescent="0.2">
      <c r="A32" s="26"/>
      <c r="B32" s="27" t="s">
        <v>34</v>
      </c>
      <c r="C32" s="28">
        <f>C33</f>
        <v>4323162811.999999</v>
      </c>
      <c r="D32" s="28">
        <f>E32-C32</f>
        <v>2920875193.6200008</v>
      </c>
      <c r="E32" s="28">
        <f t="shared" ref="E32:G32" si="5">E33</f>
        <v>7244038005.6199999</v>
      </c>
      <c r="F32" s="28">
        <f t="shared" si="5"/>
        <v>6619617212.4300003</v>
      </c>
      <c r="G32" s="28">
        <f t="shared" si="5"/>
        <v>6619617212.4300003</v>
      </c>
      <c r="H32" s="28">
        <f>E32-F32</f>
        <v>624420793.18999958</v>
      </c>
    </row>
    <row r="33" spans="1:8" s="29" customFormat="1" ht="15" customHeight="1" x14ac:dyDescent="0.2">
      <c r="A33" s="26"/>
      <c r="B33" s="30" t="s">
        <v>34</v>
      </c>
      <c r="C33" s="31">
        <v>4323162811.999999</v>
      </c>
      <c r="D33" s="31">
        <f>E33-C33</f>
        <v>2920875193.6200008</v>
      </c>
      <c r="E33" s="31">
        <v>7244038005.6199999</v>
      </c>
      <c r="F33" s="31">
        <v>6619617212.4300003</v>
      </c>
      <c r="G33" s="31">
        <v>6619617212.4300003</v>
      </c>
      <c r="H33" s="31">
        <f>E33-F33</f>
        <v>624420793.18999958</v>
      </c>
    </row>
    <row r="34" spans="1:8" s="29" customFormat="1" ht="9.75" customHeight="1" x14ac:dyDescent="0.2">
      <c r="A34" s="32"/>
      <c r="B34" s="33"/>
      <c r="C34" s="34"/>
      <c r="D34" s="34"/>
      <c r="E34" s="34"/>
      <c r="F34" s="34"/>
      <c r="G34" s="34"/>
      <c r="H34" s="34"/>
    </row>
    <row r="35" spans="1:8" s="29" customFormat="1" ht="18" customHeight="1" x14ac:dyDescent="0.2">
      <c r="A35" s="35"/>
      <c r="B35" s="36" t="s">
        <v>35</v>
      </c>
      <c r="C35" s="37">
        <f>SUM(C32,C15,C12,C10)</f>
        <v>65089914353.999947</v>
      </c>
      <c r="D35" s="37">
        <f t="shared" si="2"/>
        <v>7783180812.6800461</v>
      </c>
      <c r="E35" s="37">
        <f t="shared" ref="E35:G35" si="6">SUM(E32,E15,E12,E10)</f>
        <v>72873095166.679993</v>
      </c>
      <c r="F35" s="37">
        <f t="shared" si="6"/>
        <v>71693963011.029999</v>
      </c>
      <c r="G35" s="37">
        <f t="shared" si="6"/>
        <v>70838845336.669998</v>
      </c>
      <c r="H35" s="37">
        <f>E35-F35</f>
        <v>1179132155.6499939</v>
      </c>
    </row>
    <row r="36" spans="1:8" s="39" customFormat="1" ht="25.5" customHeight="1" x14ac:dyDescent="0.25">
      <c r="A36" s="38" t="s">
        <v>36</v>
      </c>
      <c r="B36" s="38"/>
      <c r="C36" s="38"/>
      <c r="D36" s="38"/>
      <c r="E36" s="38"/>
      <c r="F36" s="38"/>
      <c r="G36" s="38"/>
      <c r="H36" s="38"/>
    </row>
    <row r="37" spans="1:8" s="29" customFormat="1" ht="7.5" customHeight="1" x14ac:dyDescent="0.25">
      <c r="C37" s="40"/>
      <c r="D37" s="40"/>
      <c r="E37" s="40"/>
      <c r="F37" s="40"/>
      <c r="G37" s="40"/>
      <c r="H37" s="40"/>
    </row>
    <row r="38" spans="1:8" s="29" customFormat="1" x14ac:dyDescent="0.2">
      <c r="A38" s="41" t="s">
        <v>37</v>
      </c>
      <c r="C38" s="42"/>
      <c r="D38" s="42"/>
      <c r="E38" s="42"/>
      <c r="F38" s="42"/>
      <c r="G38" s="42"/>
      <c r="H38" s="42"/>
    </row>
    <row r="39" spans="1:8" x14ac:dyDescent="0.2">
      <c r="C39" s="43"/>
      <c r="D39" s="43"/>
      <c r="E39" s="43"/>
      <c r="F39" s="43"/>
      <c r="G39" s="43"/>
      <c r="H39" s="43"/>
    </row>
    <row r="40" spans="1:8" x14ac:dyDescent="0.2">
      <c r="C40" s="43"/>
      <c r="D40" s="43"/>
      <c r="E40" s="43"/>
      <c r="F40" s="43"/>
      <c r="G40" s="43"/>
      <c r="H40" s="43"/>
    </row>
    <row r="41" spans="1:8" x14ac:dyDescent="0.2">
      <c r="C41" s="43"/>
      <c r="D41" s="43"/>
      <c r="E41" s="43"/>
      <c r="F41" s="43"/>
      <c r="G41" s="43"/>
      <c r="H41" s="43"/>
    </row>
    <row r="42" spans="1:8" x14ac:dyDescent="0.2">
      <c r="C42" s="43"/>
      <c r="D42" s="43"/>
      <c r="E42" s="43"/>
      <c r="F42" s="43"/>
      <c r="G42" s="43"/>
      <c r="H42" s="43"/>
    </row>
    <row r="43" spans="1:8" x14ac:dyDescent="0.2">
      <c r="C43" s="43"/>
      <c r="D43" s="43"/>
      <c r="E43" s="43"/>
      <c r="F43" s="43"/>
      <c r="G43" s="43"/>
      <c r="H43" s="43"/>
    </row>
    <row r="44" spans="1:8" x14ac:dyDescent="0.2">
      <c r="C44" s="43"/>
      <c r="D44" s="43"/>
      <c r="E44" s="43"/>
      <c r="F44" s="43"/>
      <c r="G44" s="43"/>
      <c r="H44" s="43"/>
    </row>
  </sheetData>
  <mergeCells count="8">
    <mergeCell ref="A36:H36"/>
    <mergeCell ref="A1:H1"/>
    <mergeCell ref="A2:H2"/>
    <mergeCell ref="A3:H3"/>
    <mergeCell ref="A4:H4"/>
    <mergeCell ref="A6:B8"/>
    <mergeCell ref="C6:G6"/>
    <mergeCell ref="H6:H7"/>
  </mergeCells>
  <printOptions horizontalCentered="1"/>
  <pageMargins left="0.43307086614173229" right="0.43307086614173229" top="0.88" bottom="0.56000000000000005" header="0.25" footer="0.17"/>
  <pageSetup scale="75" firstPageNumber="41" orientation="landscape" useFirstPageNumber="1" r:id="rId1"/>
  <headerFooter>
    <oddHeader>&amp;C&amp;"Encode Sans Medium,Negrita"PODER EJECUTIVO
DEL ESTADO DE TAMAULIPAS&amp;"-,Normal"
&amp;G</oddHeader>
    <oddFooter>&amp;L       
&amp;C
&amp;G
&amp;"Encode Sans Medium,Negrita"Presupuestaria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Flujo por Fondos (2)</vt:lpstr>
      <vt:lpstr>' Flujo por Fondos (2)'!Área_de_impresión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2023-01-27T17:42:06Z</dcterms:created>
  <dcterms:modified xsi:type="dcterms:W3CDTF">2023-01-27T17:42:25Z</dcterms:modified>
</cp:coreProperties>
</file>