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. de Flujo de Efectivo " sheetId="1" r:id="rId1"/>
  </sheets>
  <externalReferences>
    <externalReference r:id="rId2"/>
  </externalReference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'Edo. de Flujo de Efectivo '!$A$1:$H$82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calcChain.xml><?xml version="1.0" encoding="utf-8"?>
<calcChain xmlns="http://schemas.openxmlformats.org/spreadsheetml/2006/main">
  <c r="F67" i="1" l="1"/>
  <c r="G64" i="1"/>
  <c r="F64" i="1"/>
  <c r="F63" i="1" s="1"/>
  <c r="G63" i="1"/>
  <c r="G58" i="1"/>
  <c r="F58" i="1"/>
  <c r="F57" i="1" s="1"/>
  <c r="G57" i="1"/>
  <c r="G69" i="1" s="1"/>
  <c r="G48" i="1"/>
  <c r="F48" i="1"/>
  <c r="G43" i="1"/>
  <c r="G53" i="1" s="1"/>
  <c r="F43" i="1"/>
  <c r="F53" i="1" s="1"/>
  <c r="G21" i="1"/>
  <c r="F21" i="1"/>
  <c r="G9" i="1"/>
  <c r="G39" i="1" s="1"/>
  <c r="F9" i="1"/>
  <c r="F39" i="1" s="1"/>
  <c r="F71" i="1" l="1"/>
  <c r="G71" i="1"/>
  <c r="G74" i="1"/>
  <c r="F73" i="1" s="1"/>
  <c r="F69" i="1"/>
  <c r="F74" i="1" l="1"/>
</calcChain>
</file>

<file path=xl/sharedStrings.xml><?xml version="1.0" encoding="utf-8"?>
<sst xmlns="http://schemas.openxmlformats.org/spreadsheetml/2006/main" count="60" uniqueCount="52">
  <si>
    <t>Estado de Flujos de Efectivo</t>
  </si>
  <si>
    <t>Al 31 de Diciembre de 2022 y al 31 de Diciembre 2021</t>
  </si>
  <si>
    <t>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</si>
  <si>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</si>
  <si>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</si>
  <si>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</si>
  <si>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</si>
  <si>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</si>
  <si>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</si>
  <si>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</si>
  <si>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</si>
  <si>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</si>
  <si>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</si>
  <si>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</si>
  <si>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</si>
  <si>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</si>
  <si>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</si>
  <si>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</si>
  <si>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</si>
  <si>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</si>
  <si>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</si>
  <si>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</si>
  <si>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</si>
  <si>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</si>
  <si>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</si>
  <si>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</si>
  <si>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</si>
  <si>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</si>
  <si>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</si>
  <si>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</si>
  <si>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</si>
  <si>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</si>
  <si>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</si>
  <si>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</si>
  <si>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</si>
  <si>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</si>
  <si>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</si>
  <si>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</si>
  <si>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</si>
  <si>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</si>
  <si>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</si>
  <si>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</si>
  <si>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</si>
  <si>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</si>
  <si>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</si>
  <si>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</si>
  <si>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</si>
  <si>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</si>
  <si>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</si>
  <si>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</si>
  <si>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 xml:space="preserve">  Efectivo y Equivalentes al Efectivo al final del Ejercicio</t>
  </si>
  <si>
    <t>"Bajo protesta de decir verdad declaramos que los Estados Financieros y sus notas, son razonablemente correctas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</si>
</sst>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000"/>
    <numFmt numFmtId="166" formatCode="General_)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Encode Sans Expanded Medium"/>
    </font>
    <font>
      <sz val="9"/>
      <color theme="1"/>
      <name val="Encode Sans Expanded Medium"/>
    </font>
    <font>
      <b/>
      <sz val="7"/>
      <name val="Encode Sans Expanded Medium"/>
    </font>
    <font>
      <b/>
      <sz val="9"/>
      <name val="Encode Sans Expanded Medium"/>
    </font>
    <font>
      <b/>
      <sz val="9"/>
      <color theme="0"/>
      <name val="Encode Sans"/>
    </font>
    <font>
      <sz val="9"/>
      <color theme="0"/>
      <name val="Encode Sans"/>
    </font>
    <font>
      <sz val="9"/>
      <color theme="1"/>
      <name val="DIN Pro Regular"/>
      <family val="2"/>
    </font>
    <font>
      <b/>
      <sz val="9"/>
      <name val="DIN Pro Regular"/>
      <family val="2"/>
    </font>
    <font>
      <sz val="9"/>
      <name val="DIN Pro Regular"/>
      <family val="2"/>
    </font>
    <font>
      <sz val="9"/>
      <color theme="1"/>
      <name val="Helvetic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DIN Pro Regular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6" fontId="2" fillId="0" borderId="0"/>
    <xf numFmtId="166" fontId="20" fillId="0" borderId="0"/>
    <xf numFmtId="166" fontId="2" fillId="0" borderId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1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1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2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38" borderId="0" applyNumberFormat="0" applyBorder="0" applyAlignment="0" applyProtection="0"/>
    <xf numFmtId="0" fontId="21" fillId="38" borderId="0" applyNumberFormat="0" applyBorder="0" applyAlignment="0" applyProtection="0"/>
    <xf numFmtId="0" fontId="23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2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2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1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1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1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1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1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2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2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2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3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8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3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31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36" borderId="0" applyNumberFormat="0" applyBorder="0" applyAlignment="0" applyProtection="0"/>
    <xf numFmtId="0" fontId="25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3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3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3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6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7" fillId="40" borderId="0" applyNumberFormat="0" applyBorder="0" applyAlignment="0" applyProtection="0"/>
    <xf numFmtId="0" fontId="28" fillId="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1" fillId="35" borderId="18" applyNumberFormat="0" applyAlignment="0" applyProtection="0"/>
    <xf numFmtId="0" fontId="32" fillId="6" borderId="4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3" fillId="43" borderId="18" applyNumberFormat="0" applyAlignment="0" applyProtection="0"/>
    <xf numFmtId="0" fontId="31" fillId="43" borderId="18" applyNumberFormat="0" applyAlignment="0" applyProtection="0"/>
    <xf numFmtId="0" fontId="33" fillId="43" borderId="18" applyNumberFormat="0" applyAlignment="0" applyProtection="0"/>
    <xf numFmtId="0" fontId="31" fillId="43" borderId="18" applyNumberFormat="0" applyAlignment="0" applyProtection="0"/>
    <xf numFmtId="0" fontId="32" fillId="6" borderId="4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2" fillId="6" borderId="4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1" fillId="43" borderId="18" applyNumberFormat="0" applyAlignment="0" applyProtection="0"/>
    <xf numFmtId="0" fontId="34" fillId="7" borderId="7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6" fillId="57" borderId="19" applyNumberFormat="0" applyAlignment="0" applyProtection="0"/>
    <xf numFmtId="0" fontId="35" fillId="57" borderId="19" applyNumberFormat="0" applyAlignment="0" applyProtection="0"/>
    <xf numFmtId="0" fontId="36" fillId="57" borderId="19" applyNumberFormat="0" applyAlignment="0" applyProtection="0"/>
    <xf numFmtId="0" fontId="35" fillId="57" borderId="19" applyNumberFormat="0" applyAlignment="0" applyProtection="0"/>
    <xf numFmtId="0" fontId="34" fillId="7" borderId="7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4" fillId="7" borderId="7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5" fillId="57" borderId="19" applyNumberFormat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20" applyNumberFormat="0" applyFill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7" fillId="0" borderId="6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5" fillId="57" borderId="19" applyNumberFormat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6" fillId="58" borderId="0" applyNumberFormat="0" applyBorder="0" applyAlignment="0" applyProtection="0"/>
    <xf numFmtId="0" fontId="24" fillId="58" borderId="0" applyNumberFormat="0" applyBorder="0" applyAlignment="0" applyProtection="0"/>
    <xf numFmtId="0" fontId="26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9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5" fillId="1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1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1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2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6" fillId="56" borderId="0" applyNumberFormat="0" applyBorder="0" applyAlignment="0" applyProtection="0"/>
    <xf numFmtId="0" fontId="24" fillId="56" borderId="0" applyNumberFormat="0" applyBorder="0" applyAlignment="0" applyProtection="0"/>
    <xf numFmtId="0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43" fillId="5" borderId="4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5" fillId="36" borderId="18" applyNumberFormat="0" applyAlignment="0" applyProtection="0"/>
    <xf numFmtId="0" fontId="44" fillId="36" borderId="18" applyNumberFormat="0" applyAlignment="0" applyProtection="0"/>
    <xf numFmtId="0" fontId="45" fillId="36" borderId="18" applyNumberFormat="0" applyAlignment="0" applyProtection="0"/>
    <xf numFmtId="0" fontId="44" fillId="36" borderId="18" applyNumberFormat="0" applyAlignment="0" applyProtection="0"/>
    <xf numFmtId="0" fontId="43" fillId="5" borderId="4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3" fillId="5" borderId="4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0" fontId="44" fillId="36" borderId="18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47" fillId="0" borderId="21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1" fillId="40" borderId="0" applyNumberFormat="0" applyBorder="0" applyAlignment="0" applyProtection="0"/>
    <xf numFmtId="0" fontId="27" fillId="40" borderId="0" applyNumberFormat="0" applyBorder="0" applyAlignment="0" applyProtection="0"/>
    <xf numFmtId="0" fontId="51" fillId="40" borderId="0" applyNumberFormat="0" applyBorder="0" applyAlignment="0" applyProtection="0"/>
    <xf numFmtId="0" fontId="27" fillId="40" borderId="0" applyNumberFormat="0" applyBorder="0" applyAlignment="0" applyProtection="0"/>
    <xf numFmtId="0" fontId="50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0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4" fillId="36" borderId="18" applyNumberFormat="0" applyAlignment="0" applyProtection="0"/>
    <xf numFmtId="169" fontId="20" fillId="0" borderId="0" applyFont="0" applyFill="0" applyBorder="0" applyAlignment="0" applyProtection="0"/>
    <xf numFmtId="0" fontId="38" fillId="0" borderId="20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2" fillId="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2" fillId="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2" fillId="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0" borderId="0"/>
    <xf numFmtId="0" fontId="54" fillId="0" borderId="0"/>
    <xf numFmtId="0" fontId="2" fillId="0" borderId="0"/>
    <xf numFmtId="0" fontId="1" fillId="0" borderId="0"/>
    <xf numFmtId="0" fontId="5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 applyBorder="0"/>
    <xf numFmtId="0" fontId="2" fillId="0" borderId="0"/>
    <xf numFmtId="0" fontId="57" fillId="0" borderId="0"/>
    <xf numFmtId="0" fontId="54" fillId="0" borderId="0"/>
    <xf numFmtId="0" fontId="56" fillId="0" borderId="0"/>
    <xf numFmtId="0" fontId="1" fillId="0" borderId="0"/>
    <xf numFmtId="0" fontId="21" fillId="0" borderId="0" applyFill="0" applyProtection="0"/>
    <xf numFmtId="0" fontId="5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54" fillId="0" borderId="0"/>
    <xf numFmtId="0" fontId="21" fillId="0" borderId="0" applyFill="0" applyProtection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5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4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22" fillId="8" borderId="8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3" fillId="8" borderId="8" applyNumberFormat="0" applyFont="0" applyAlignment="0" applyProtection="0"/>
    <xf numFmtId="0" fontId="2" fillId="37" borderId="24" applyNumberFormat="0" applyFont="0" applyAlignment="0" applyProtection="0"/>
    <xf numFmtId="0" fontId="22" fillId="8" borderId="8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2" fillId="8" borderId="8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3" fillId="8" borderId="8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2" fillId="37" borderId="24" applyNumberFormat="0" applyFont="0" applyAlignment="0" applyProtection="0"/>
    <xf numFmtId="0" fontId="62" fillId="35" borderId="25" applyNumberFormat="0" applyAlignment="0" applyProtection="0"/>
    <xf numFmtId="0" fontId="2" fillId="59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6" borderId="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4" fillId="43" borderId="25" applyNumberFormat="0" applyAlignment="0" applyProtection="0"/>
    <xf numFmtId="0" fontId="62" fillId="43" borderId="25" applyNumberFormat="0" applyAlignment="0" applyProtection="0"/>
    <xf numFmtId="0" fontId="64" fillId="43" borderId="25" applyNumberFormat="0" applyAlignment="0" applyProtection="0"/>
    <xf numFmtId="0" fontId="62" fillId="43" borderId="25" applyNumberFormat="0" applyAlignment="0" applyProtection="0"/>
    <xf numFmtId="0" fontId="63" fillId="6" borderId="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3" fillId="6" borderId="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2" fillId="43" borderId="2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26" applyNumberFormat="0" applyFill="0" applyAlignment="0" applyProtection="0"/>
    <xf numFmtId="0" fontId="71" fillId="0" borderId="1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1" fillId="0" borderId="1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0" fillId="0" borderId="3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9" applyNumberFormat="0" applyFill="0" applyAlignment="0" applyProtection="0"/>
    <xf numFmtId="0" fontId="79" fillId="0" borderId="28" applyNumberFormat="0" applyFill="0" applyAlignment="0" applyProtection="0"/>
    <xf numFmtId="0" fontId="79" fillId="0" borderId="29" applyNumberFormat="0" applyFill="0" applyAlignment="0" applyProtection="0"/>
    <xf numFmtId="0" fontId="79" fillId="0" borderId="28" applyNumberFormat="0" applyFill="0" applyAlignment="0" applyProtection="0"/>
    <xf numFmtId="0" fontId="78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8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2" fillId="60" borderId="0"/>
    <xf numFmtId="0" fontId="66" fillId="0" borderId="0" applyNumberFormat="0" applyFill="0" applyBorder="0" applyAlignment="0" applyProtection="0"/>
  </cellStyleXfs>
  <cellXfs count="90">
    <xf numFmtId="0" fontId="0" fillId="0" borderId="0" xfId="0"/>
    <xf numFmtId="0" fontId="3" fillId="33" borderId="0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2" applyFont="1" applyFill="1" applyBorder="1" applyAlignment="1">
      <alignment horizontal="center"/>
    </xf>
    <xf numFmtId="0" fontId="4" fillId="0" borderId="0" xfId="0" applyFont="1"/>
    <xf numFmtId="0" fontId="6" fillId="33" borderId="0" xfId="2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6" fillId="33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2" applyFont="1" applyFill="1" applyBorder="1" applyAlignment="1">
      <alignment horizontal="center" vertical="center"/>
    </xf>
    <xf numFmtId="164" fontId="7" fillId="34" borderId="11" xfId="1" applyNumberFormat="1" applyFont="1" applyFill="1" applyBorder="1" applyAlignment="1">
      <alignment horizontal="center" vertical="center"/>
    </xf>
    <xf numFmtId="164" fontId="7" fillId="34" borderId="12" xfId="1" applyNumberFormat="1" applyFont="1" applyFill="1" applyBorder="1" applyAlignment="1">
      <alignment horizontal="center" vertical="center"/>
    </xf>
    <xf numFmtId="0" fontId="8" fillId="0" borderId="0" xfId="0" applyFont="1"/>
    <xf numFmtId="0" fontId="9" fillId="33" borderId="13" xfId="0" applyFont="1" applyFill="1" applyBorder="1" applyAlignment="1">
      <alignment vertical="top"/>
    </xf>
    <xf numFmtId="0" fontId="10" fillId="33" borderId="0" xfId="2" applyFont="1" applyFill="1" applyBorder="1" applyAlignment="1">
      <alignment vertical="top"/>
    </xf>
    <xf numFmtId="0" fontId="11" fillId="33" borderId="0" xfId="2" applyFont="1" applyFill="1" applyBorder="1" applyAlignment="1">
      <alignment vertical="top"/>
    </xf>
    <xf numFmtId="0" fontId="11" fillId="0" borderId="14" xfId="2" applyFont="1" applyFill="1" applyBorder="1" applyAlignment="1">
      <alignment vertical="top"/>
    </xf>
    <xf numFmtId="0" fontId="12" fillId="0" borderId="0" xfId="0" applyFont="1"/>
    <xf numFmtId="0" fontId="13" fillId="33" borderId="13" xfId="2" applyFont="1" applyFill="1" applyBorder="1" applyAlignment="1">
      <alignment horizontal="left" vertical="top" wrapText="1" indent="1"/>
    </xf>
    <xf numFmtId="0" fontId="13" fillId="33" borderId="0" xfId="2" applyFont="1" applyFill="1" applyBorder="1" applyAlignment="1">
      <alignment horizontal="left" vertical="top" wrapText="1" indent="1"/>
    </xf>
    <xf numFmtId="0" fontId="14" fillId="33" borderId="0" xfId="2" applyFont="1" applyFill="1" applyBorder="1" applyAlignment="1">
      <alignment vertical="top"/>
    </xf>
    <xf numFmtId="0" fontId="14" fillId="33" borderId="14" xfId="2" applyFont="1" applyFill="1" applyBorder="1" applyAlignment="1">
      <alignment vertical="top"/>
    </xf>
    <xf numFmtId="0" fontId="15" fillId="0" borderId="0" xfId="0" applyFont="1"/>
    <xf numFmtId="0" fontId="15" fillId="33" borderId="13" xfId="0" applyFont="1" applyFill="1" applyBorder="1" applyAlignment="1">
      <alignment vertical="top"/>
    </xf>
    <xf numFmtId="0" fontId="13" fillId="33" borderId="0" xfId="2" applyFont="1" applyFill="1" applyBorder="1" applyAlignment="1">
      <alignment vertical="top"/>
    </xf>
    <xf numFmtId="0" fontId="15" fillId="33" borderId="0" xfId="0" applyFont="1" applyFill="1" applyBorder="1" applyAlignment="1">
      <alignment vertical="top"/>
    </xf>
    <xf numFmtId="0" fontId="13" fillId="33" borderId="0" xfId="2" applyFont="1" applyFill="1" applyBorder="1" applyAlignment="1">
      <alignment horizontal="left" vertical="top"/>
    </xf>
    <xf numFmtId="3" fontId="13" fillId="33" borderId="0" xfId="2" applyNumberFormat="1" applyFont="1" applyFill="1" applyBorder="1" applyAlignment="1">
      <alignment vertical="top"/>
    </xf>
    <xf numFmtId="3" fontId="13" fillId="33" borderId="14" xfId="2" applyNumberFormat="1" applyFont="1" applyFill="1" applyBorder="1" applyAlignment="1">
      <alignment vertical="top"/>
    </xf>
    <xf numFmtId="43" fontId="16" fillId="0" borderId="0" xfId="1" applyFont="1"/>
    <xf numFmtId="43" fontId="15" fillId="0" borderId="0" xfId="1" applyFont="1"/>
    <xf numFmtId="0" fontId="14" fillId="33" borderId="0" xfId="2" applyFont="1" applyFill="1" applyBorder="1" applyAlignment="1">
      <alignment horizontal="left" vertical="top" wrapText="1"/>
    </xf>
    <xf numFmtId="3" fontId="14" fillId="33" borderId="0" xfId="2" applyNumberFormat="1" applyFont="1" applyFill="1" applyBorder="1" applyAlignment="1" applyProtection="1">
      <alignment vertical="top"/>
      <protection locked="0"/>
    </xf>
    <xf numFmtId="3" fontId="14" fillId="33" borderId="14" xfId="2" applyNumberFormat="1" applyFont="1" applyFill="1" applyBorder="1" applyAlignment="1" applyProtection="1">
      <alignment vertical="top"/>
      <protection locked="0"/>
    </xf>
    <xf numFmtId="0" fontId="14" fillId="33" borderId="0" xfId="2" applyFont="1" applyFill="1" applyBorder="1" applyAlignment="1">
      <alignment horizontal="left" vertical="top"/>
    </xf>
    <xf numFmtId="0" fontId="14" fillId="33" borderId="0" xfId="2" applyFont="1" applyFill="1" applyBorder="1" applyAlignment="1">
      <alignment horizontal="left" vertical="center" wrapText="1"/>
    </xf>
    <xf numFmtId="3" fontId="16" fillId="0" borderId="0" xfId="0" applyNumberFormat="1" applyFont="1"/>
    <xf numFmtId="0" fontId="13" fillId="33" borderId="0" xfId="2" applyFont="1" applyFill="1" applyBorder="1" applyAlignment="1">
      <alignment horizontal="left" vertical="top"/>
    </xf>
    <xf numFmtId="0" fontId="16" fillId="0" borderId="0" xfId="0" applyFont="1"/>
    <xf numFmtId="0" fontId="15" fillId="33" borderId="0" xfId="0" applyFont="1" applyFill="1" applyBorder="1"/>
    <xf numFmtId="0" fontId="15" fillId="33" borderId="14" xfId="0" applyFont="1" applyFill="1" applyBorder="1"/>
    <xf numFmtId="0" fontId="15" fillId="33" borderId="13" xfId="0" applyFont="1" applyFill="1" applyBorder="1" applyAlignment="1">
      <alignment horizontal="left" vertical="top" wrapText="1"/>
    </xf>
    <xf numFmtId="3" fontId="13" fillId="33" borderId="0" xfId="2" applyNumberFormat="1" applyFont="1" applyFill="1" applyBorder="1" applyAlignment="1">
      <alignment horizontal="right" vertical="top" wrapText="1"/>
    </xf>
    <xf numFmtId="3" fontId="13" fillId="33" borderId="14" xfId="2" applyNumberFormat="1" applyFont="1" applyFill="1" applyBorder="1" applyAlignment="1">
      <alignment horizontal="right" vertical="top" wrapText="1"/>
    </xf>
    <xf numFmtId="0" fontId="15" fillId="0" borderId="0" xfId="0" applyFont="1" applyFill="1"/>
    <xf numFmtId="3" fontId="15" fillId="33" borderId="0" xfId="0" applyNumberFormat="1" applyFont="1" applyFill="1"/>
    <xf numFmtId="3" fontId="15" fillId="0" borderId="0" xfId="0" applyNumberFormat="1" applyFont="1" applyFill="1"/>
    <xf numFmtId="0" fontId="14" fillId="33" borderId="0" xfId="2" applyFont="1" applyFill="1" applyBorder="1" applyAlignment="1">
      <alignment horizontal="left" vertical="center"/>
    </xf>
    <xf numFmtId="0" fontId="15" fillId="33" borderId="13" xfId="0" applyFont="1" applyFill="1" applyBorder="1"/>
    <xf numFmtId="0" fontId="14" fillId="33" borderId="0" xfId="2" applyFont="1" applyFill="1" applyBorder="1" applyAlignment="1">
      <alignment horizontal="left" vertical="top"/>
    </xf>
    <xf numFmtId="0" fontId="13" fillId="33" borderId="13" xfId="2" applyFont="1" applyFill="1" applyBorder="1" applyAlignment="1">
      <alignment horizontal="left" vertical="top" wrapText="1"/>
    </xf>
    <xf numFmtId="0" fontId="13" fillId="33" borderId="0" xfId="2" applyFont="1" applyFill="1" applyBorder="1" applyAlignment="1">
      <alignment horizontal="left" vertical="top" wrapText="1"/>
    </xf>
    <xf numFmtId="3" fontId="13" fillId="33" borderId="0" xfId="2" applyNumberFormat="1" applyFont="1" applyFill="1" applyBorder="1" applyAlignment="1" applyProtection="1">
      <alignment horizontal="right" vertical="top" wrapText="1"/>
      <protection locked="0"/>
    </xf>
    <xf numFmtId="0" fontId="13" fillId="33" borderId="13" xfId="2" applyFont="1" applyFill="1" applyBorder="1" applyAlignment="1">
      <alignment horizontal="left" wrapText="1"/>
    </xf>
    <xf numFmtId="0" fontId="13" fillId="33" borderId="0" xfId="2" applyFont="1" applyFill="1" applyBorder="1" applyAlignment="1">
      <alignment horizontal="left" wrapText="1"/>
    </xf>
    <xf numFmtId="3" fontId="13" fillId="33" borderId="0" xfId="2" applyNumberFormat="1" applyFont="1" applyFill="1" applyBorder="1" applyAlignment="1"/>
    <xf numFmtId="3" fontId="13" fillId="33" borderId="14" xfId="2" applyNumberFormat="1" applyFont="1" applyFill="1" applyBorder="1" applyAlignment="1">
      <alignment horizontal="right" wrapText="1"/>
    </xf>
    <xf numFmtId="43" fontId="15" fillId="0" borderId="0" xfId="0" applyNumberFormat="1" applyFont="1" applyFill="1" applyAlignment="1"/>
    <xf numFmtId="3" fontId="15" fillId="0" borderId="0" xfId="0" applyNumberFormat="1" applyFont="1" applyFill="1" applyAlignment="1"/>
    <xf numFmtId="0" fontId="15" fillId="0" borderId="0" xfId="0" applyFont="1" applyFill="1" applyAlignment="1"/>
    <xf numFmtId="0" fontId="15" fillId="33" borderId="15" xfId="0" applyFont="1" applyFill="1" applyBorder="1" applyAlignment="1">
      <alignment vertical="top"/>
    </xf>
    <xf numFmtId="0" fontId="13" fillId="33" borderId="16" xfId="2" applyFont="1" applyFill="1" applyBorder="1" applyAlignment="1">
      <alignment vertical="top"/>
    </xf>
    <xf numFmtId="3" fontId="14" fillId="33" borderId="16" xfId="2" applyNumberFormat="1" applyFont="1" applyFill="1" applyBorder="1" applyAlignment="1">
      <alignment vertical="top"/>
    </xf>
    <xf numFmtId="3" fontId="14" fillId="33" borderId="17" xfId="2" applyNumberFormat="1" applyFont="1" applyFill="1" applyBorder="1" applyAlignment="1">
      <alignment vertical="top"/>
    </xf>
    <xf numFmtId="0" fontId="15" fillId="33" borderId="13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</xf>
    <xf numFmtId="0" fontId="15" fillId="33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9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9" fillId="33" borderId="0" xfId="0" applyFont="1" applyFill="1" applyBorder="1"/>
    <xf numFmtId="0" fontId="18" fillId="33" borderId="0" xfId="0" applyFont="1" applyFill="1" applyBorder="1" applyAlignment="1" applyProtection="1">
      <alignment vertical="top"/>
    </xf>
    <xf numFmtId="165" fontId="9" fillId="33" borderId="0" xfId="0" applyNumberFormat="1" applyFont="1" applyFill="1" applyBorder="1"/>
    <xf numFmtId="0" fontId="19" fillId="0" borderId="0" xfId="0" applyFont="1" applyBorder="1"/>
    <xf numFmtId="0" fontId="11" fillId="33" borderId="0" xfId="0" applyFont="1" applyFill="1" applyBorder="1" applyAlignment="1">
      <alignment vertical="top"/>
    </xf>
    <xf numFmtId="0" fontId="11" fillId="33" borderId="0" xfId="0" applyFont="1" applyFill="1" applyBorder="1"/>
    <xf numFmtId="43" fontId="11" fillId="33" borderId="0" xfId="1" applyFont="1" applyFill="1" applyBorder="1"/>
    <xf numFmtId="3" fontId="11" fillId="33" borderId="0" xfId="0" applyNumberFormat="1" applyFont="1" applyFill="1" applyBorder="1" applyAlignment="1">
      <alignment vertical="center"/>
    </xf>
    <xf numFmtId="0" fontId="19" fillId="0" borderId="0" xfId="0" applyFont="1"/>
    <xf numFmtId="43" fontId="11" fillId="33" borderId="0" xfId="1" applyFont="1" applyFill="1" applyBorder="1" applyAlignment="1">
      <alignment vertical="center"/>
    </xf>
    <xf numFmtId="43" fontId="11" fillId="33" borderId="0" xfId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/>
    <xf numFmtId="0" fontId="19" fillId="0" borderId="0" xfId="0" applyFont="1" applyFill="1"/>
  </cellXfs>
  <cellStyles count="2725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2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3" xfId="2116"/>
    <cellStyle name="Normal 2 2 4" xfId="2117"/>
    <cellStyle name="Normal 2 2 5" xfId="2118"/>
    <cellStyle name="Normal 2 2 6" xfId="2119"/>
    <cellStyle name="Normal 2 20" xfId="2120"/>
    <cellStyle name="Normal 2 21" xfId="2121"/>
    <cellStyle name="Normal 2 22" xfId="2122"/>
    <cellStyle name="Normal 2 23" xfId="2123"/>
    <cellStyle name="Normal 2 24" xfId="2124"/>
    <cellStyle name="Normal 2 26" xfId="2125"/>
    <cellStyle name="Normal 2 3" xfId="2126"/>
    <cellStyle name="Normal 2 3 2" xfId="2127"/>
    <cellStyle name="Normal 2 4" xfId="2128"/>
    <cellStyle name="Normal 2 5" xfId="2129"/>
    <cellStyle name="Normal 2 5 10" xfId="2130"/>
    <cellStyle name="Normal 2 5 11" xfId="2131"/>
    <cellStyle name="Normal 2 5 12" xfId="2132"/>
    <cellStyle name="Normal 2 5 13" xfId="2133"/>
    <cellStyle name="Normal 2 5 2" xfId="2134"/>
    <cellStyle name="Normal 2 5 3" xfId="2135"/>
    <cellStyle name="Normal 2 5 4" xfId="2136"/>
    <cellStyle name="Normal 2 5 5" xfId="2137"/>
    <cellStyle name="Normal 2 5 6" xfId="2138"/>
    <cellStyle name="Normal 2 5 7" xfId="2139"/>
    <cellStyle name="Normal 2 5 8" xfId="2140"/>
    <cellStyle name="Normal 2 5 9" xfId="2141"/>
    <cellStyle name="Normal 2 6" xfId="2142"/>
    <cellStyle name="Normal 2 7" xfId="2143"/>
    <cellStyle name="Normal 2 8" xfId="2144"/>
    <cellStyle name="Normal 2 9" xfId="2145"/>
    <cellStyle name="Normal 20" xfId="2146"/>
    <cellStyle name="Normal 21" xfId="2147"/>
    <cellStyle name="Normal 22" xfId="2148"/>
    <cellStyle name="Normal 23" xfId="2149"/>
    <cellStyle name="Normal 24" xfId="2150"/>
    <cellStyle name="Normal 25" xfId="2151"/>
    <cellStyle name="Normal 26" xfId="2152"/>
    <cellStyle name="Normal 27" xfId="2153"/>
    <cellStyle name="Normal 28" xfId="2154"/>
    <cellStyle name="Normal 29" xfId="2155"/>
    <cellStyle name="Normal 3" xfId="2156"/>
    <cellStyle name="Normal 3 2" xfId="2157"/>
    <cellStyle name="Normal 3 2 2" xfId="2158"/>
    <cellStyle name="Normal 3 2 2 2" xfId="2159"/>
    <cellStyle name="Normal 3 2 2 2 2" xfId="2160"/>
    <cellStyle name="Normal 3 3" xfId="2161"/>
    <cellStyle name="Normal 3 3 2" xfId="2162"/>
    <cellStyle name="Normal 3 3 2 2" xfId="2163"/>
    <cellStyle name="Normal 3 4" xfId="2164"/>
    <cellStyle name="Normal 3 5" xfId="2165"/>
    <cellStyle name="Normal 30" xfId="2166"/>
    <cellStyle name="Normal 31" xfId="2167"/>
    <cellStyle name="Normal 4" xfId="2168"/>
    <cellStyle name="Normal 4 10" xfId="2169"/>
    <cellStyle name="Normal 4 11" xfId="2170"/>
    <cellStyle name="Normal 4 12" xfId="2171"/>
    <cellStyle name="Normal 4 13" xfId="2172"/>
    <cellStyle name="Normal 4 14" xfId="2173"/>
    <cellStyle name="Normal 4 15" xfId="2174"/>
    <cellStyle name="Normal 4 15 2" xfId="2175"/>
    <cellStyle name="Normal 4 2" xfId="2176"/>
    <cellStyle name="Normal 4 2 2" xfId="2177"/>
    <cellStyle name="Normal 4 3" xfId="2178"/>
    <cellStyle name="Normal 4 4" xfId="2179"/>
    <cellStyle name="Normal 4 5" xfId="2180"/>
    <cellStyle name="Normal 4 6" xfId="2181"/>
    <cellStyle name="Normal 4 7" xfId="2182"/>
    <cellStyle name="Normal 4 8" xfId="2183"/>
    <cellStyle name="Normal 4 9" xfId="2184"/>
    <cellStyle name="Normal 5" xfId="2185"/>
    <cellStyle name="Normal 5 10" xfId="2186"/>
    <cellStyle name="Normal 5 11" xfId="2187"/>
    <cellStyle name="Normal 5 12" xfId="2188"/>
    <cellStyle name="Normal 5 13" xfId="2189"/>
    <cellStyle name="Normal 5 14" xfId="2190"/>
    <cellStyle name="Normal 5 2" xfId="2191"/>
    <cellStyle name="Normal 5 2 2" xfId="2192"/>
    <cellStyle name="Normal 5 3" xfId="2193"/>
    <cellStyle name="Normal 5 4" xfId="2194"/>
    <cellStyle name="Normal 5 5" xfId="2195"/>
    <cellStyle name="Normal 5 6" xfId="2196"/>
    <cellStyle name="Normal 5 7" xfId="2197"/>
    <cellStyle name="Normal 5 8" xfId="2198"/>
    <cellStyle name="Normal 5 9" xfId="2199"/>
    <cellStyle name="Normal 6" xfId="2200"/>
    <cellStyle name="Normal 6 2" xfId="2201"/>
    <cellStyle name="Normal 6 2 2" xfId="2202"/>
    <cellStyle name="Normal 7" xfId="2203"/>
    <cellStyle name="Normal 7 2" xfId="2204"/>
    <cellStyle name="Normal 7 3" xfId="2205"/>
    <cellStyle name="Normal 8" xfId="2206"/>
    <cellStyle name="Normal 8 2" xfId="2207"/>
    <cellStyle name="Normal 8 3" xfId="2208"/>
    <cellStyle name="Normal 9" xfId="2209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2</xdr:col>
      <xdr:colOff>1558288</xdr:colOff>
      <xdr:row>3</xdr:row>
      <xdr:rowOff>34200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61925" y="47625"/>
          <a:ext cx="1958338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2/CUENTA%20Y%20DEUDA%20PUBLICA/4to%20TRIMESTRE%202022/Estados%20financieros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Portada Edos Financieros"/>
      <sheetName val="Portada Contable"/>
      <sheetName val="Edo situacion financ "/>
      <sheetName val="Estado Actividades "/>
      <sheetName val="Edo Variacion Hacienda "/>
      <sheetName val="Edo Cambios situac Financiera"/>
      <sheetName val="Edo. de Flujo de Efectivo "/>
      <sheetName val="Estado Analitico Activo"/>
      <sheetName val="Edo Analit de Deuda y Otros Pas"/>
      <sheetName val="pasivos contingentes  "/>
      <sheetName val="Notas al edo fin 9-67"/>
      <sheetName val="Portada Presupuestal"/>
      <sheetName val="EDO ANALITICO ING"/>
      <sheetName val="Clasificacion Admva   (2)"/>
      <sheetName val="Clas admva poder (2)"/>
      <sheetName val="Clas admva entidad  (2)"/>
      <sheetName val="Clasif Objeto del Gasto (2)"/>
      <sheetName val="Clasif. economica  (2)"/>
      <sheetName val="Clasificacion Funcional  (2)"/>
      <sheetName val=" Flujo por Fondos (2)"/>
      <sheetName val="Endeudamiento "/>
      <sheetName val="intereses de la deuda "/>
      <sheetName val="INDICADORES POSTURA"/>
      <sheetName val="Portada Programatica"/>
      <sheetName val="Gtos Categoria Programatica (2"/>
      <sheetName val="Programas y Proy de Inversion"/>
      <sheetName val="Reporte de Indicadores 4T"/>
      <sheetName val="Indicadore de Result CD"/>
      <sheetName val="Portada Anexos"/>
      <sheetName val="LDF- SITUCACION FIN dic"/>
      <sheetName val="Analítico de Ingresos Detall"/>
      <sheetName val="Edo Analit Ingr Calend dic"/>
      <sheetName val="LDF Analit Deuda Publ"/>
      <sheetName val="LDF Analit Obligaciones  "/>
      <sheetName val="Balance Presup a Diciembre"/>
      <sheetName val="LDFAnalitico Egresos COG De"/>
      <sheetName val="LDF Analítico Egresos CA De "/>
      <sheetName val="LDF Analítico Egresos CF De (2"/>
      <sheetName val="LDF Analitico Egresos CSPC 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4"/>
  <sheetViews>
    <sheetView showGridLines="0" tabSelected="1" topLeftCell="B64" zoomScale="120" zoomScaleNormal="120" workbookViewId="0">
      <selection activeCell="C83" sqref="C83:F83"/>
    </sheetView>
  </sheetViews>
  <sheetFormatPr baseColWidth="10" defaultColWidth="11.5703125" defaultRowHeight="12" x14ac:dyDescent="0.2"/>
  <cols>
    <col min="1" max="1" width="3.42578125" style="81" customWidth="1"/>
    <col min="2" max="2" width="5" style="81" customWidth="1"/>
    <col min="3" max="3" width="30.7109375" style="81" customWidth="1"/>
    <col min="4" max="4" width="29.7109375" style="81" customWidth="1"/>
    <col min="5" max="5" width="24.7109375" style="81" customWidth="1"/>
    <col min="6" max="6" width="20.5703125" style="81" customWidth="1"/>
    <col min="7" max="7" width="21.140625" style="81" customWidth="1"/>
    <col min="8" max="8" width="1.7109375" style="89" customWidth="1"/>
    <col min="9" max="9" width="17.85546875" style="81" bestFit="1" customWidth="1"/>
    <col min="10" max="10" width="17" style="81" bestFit="1" customWidth="1"/>
    <col min="11" max="11" width="15.85546875" style="81" bestFit="1" customWidth="1"/>
    <col min="12" max="16384" width="11.5703125" style="81"/>
  </cols>
  <sheetData>
    <row r="1" spans="1:10" s="2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" s="2" customFormat="1" ht="18.75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0" s="4" customFormat="1" ht="15.75" customHeight="1" x14ac:dyDescent="0.45">
      <c r="A3" s="3" t="s">
        <v>2</v>
      </c>
      <c r="B3" s="3"/>
      <c r="C3" s="3"/>
      <c r="D3" s="3"/>
      <c r="E3" s="3"/>
      <c r="F3" s="3"/>
      <c r="G3" s="3"/>
      <c r="H3" s="3"/>
    </row>
    <row r="4" spans="1:10" s="4" customFormat="1" ht="5.25" customHeight="1" x14ac:dyDescent="0.45">
      <c r="A4" s="5"/>
      <c r="B4" s="5"/>
      <c r="C4" s="6"/>
      <c r="D4" s="5"/>
      <c r="E4" s="5"/>
      <c r="F4" s="7"/>
      <c r="G4" s="7"/>
      <c r="H4" s="8"/>
    </row>
    <row r="5" spans="1:10" s="14" customFormat="1" ht="19.5" customHeight="1" x14ac:dyDescent="0.45">
      <c r="A5" s="9" t="s">
        <v>3</v>
      </c>
      <c r="B5" s="10"/>
      <c r="C5" s="10"/>
      <c r="D5" s="10"/>
      <c r="E5" s="11"/>
      <c r="F5" s="12">
        <v>2022</v>
      </c>
      <c r="G5" s="12">
        <v>2021</v>
      </c>
      <c r="H5" s="13"/>
    </row>
    <row r="6" spans="1:10" s="19" customFormat="1" ht="6" customHeight="1" x14ac:dyDescent="0.2">
      <c r="A6" s="15"/>
      <c r="B6" s="16"/>
      <c r="C6" s="16"/>
      <c r="D6" s="16"/>
      <c r="E6" s="16"/>
      <c r="F6" s="17"/>
      <c r="G6" s="17"/>
      <c r="H6" s="18"/>
    </row>
    <row r="7" spans="1:10" s="24" customFormat="1" ht="11.45" customHeight="1" x14ac:dyDescent="0.2">
      <c r="A7" s="20" t="s">
        <v>4</v>
      </c>
      <c r="B7" s="21"/>
      <c r="C7" s="21"/>
      <c r="D7" s="21"/>
      <c r="E7" s="21"/>
      <c r="F7" s="22"/>
      <c r="G7" s="22"/>
      <c r="H7" s="23"/>
    </row>
    <row r="8" spans="1:10" s="24" customFormat="1" x14ac:dyDescent="0.2">
      <c r="A8" s="25"/>
      <c r="B8" s="26"/>
      <c r="C8" s="27"/>
      <c r="D8" s="26"/>
      <c r="E8" s="26"/>
      <c r="F8" s="22"/>
      <c r="G8" s="22"/>
      <c r="H8" s="23"/>
    </row>
    <row r="9" spans="1:10" s="24" customFormat="1" ht="15" x14ac:dyDescent="0.25">
      <c r="A9" s="25"/>
      <c r="B9" s="28" t="s">
        <v>5</v>
      </c>
      <c r="C9" s="28"/>
      <c r="D9" s="28"/>
      <c r="E9" s="28"/>
      <c r="F9" s="29">
        <f>SUM(F10:F19)</f>
        <v>69957422977</v>
      </c>
      <c r="G9" s="29">
        <f>SUM(G10:G20)</f>
        <v>62912846251</v>
      </c>
      <c r="H9" s="30"/>
      <c r="I9" s="31"/>
      <c r="J9" s="32"/>
    </row>
    <row r="10" spans="1:10" s="24" customFormat="1" x14ac:dyDescent="0.2">
      <c r="A10" s="25"/>
      <c r="B10" s="26"/>
      <c r="C10" s="33" t="s">
        <v>6</v>
      </c>
      <c r="D10" s="33"/>
      <c r="E10" s="33"/>
      <c r="F10" s="34">
        <v>5630159075</v>
      </c>
      <c r="G10" s="34">
        <v>5025761088</v>
      </c>
      <c r="H10" s="35"/>
      <c r="I10" s="32"/>
      <c r="J10" s="32"/>
    </row>
    <row r="11" spans="1:10" s="24" customFormat="1" ht="11.45" customHeight="1" x14ac:dyDescent="0.2">
      <c r="A11" s="25"/>
      <c r="B11" s="26"/>
      <c r="C11" s="33" t="s">
        <v>7</v>
      </c>
      <c r="D11" s="33"/>
      <c r="E11" s="33"/>
      <c r="F11" s="34">
        <v>0</v>
      </c>
      <c r="G11" s="34">
        <v>0</v>
      </c>
      <c r="H11" s="35"/>
      <c r="I11" s="32"/>
      <c r="J11" s="32"/>
    </row>
    <row r="12" spans="1:10" s="24" customFormat="1" x14ac:dyDescent="0.2">
      <c r="A12" s="25"/>
      <c r="B12" s="36"/>
      <c r="C12" s="33" t="s">
        <v>8</v>
      </c>
      <c r="D12" s="33"/>
      <c r="E12" s="33"/>
      <c r="F12" s="34">
        <v>0</v>
      </c>
      <c r="G12" s="34">
        <v>0</v>
      </c>
      <c r="H12" s="35"/>
      <c r="I12" s="32"/>
      <c r="J12" s="32"/>
    </row>
    <row r="13" spans="1:10" s="24" customFormat="1" x14ac:dyDescent="0.2">
      <c r="A13" s="25"/>
      <c r="B13" s="36"/>
      <c r="C13" s="33" t="s">
        <v>9</v>
      </c>
      <c r="D13" s="33"/>
      <c r="E13" s="33"/>
      <c r="F13" s="34">
        <v>2967740859</v>
      </c>
      <c r="G13" s="34">
        <v>2285320112</v>
      </c>
      <c r="H13" s="35"/>
      <c r="I13" s="32"/>
      <c r="J13" s="32"/>
    </row>
    <row r="14" spans="1:10" s="24" customFormat="1" x14ac:dyDescent="0.2">
      <c r="A14" s="25"/>
      <c r="B14" s="36"/>
      <c r="C14" s="33" t="s">
        <v>10</v>
      </c>
      <c r="D14" s="33"/>
      <c r="E14" s="33"/>
      <c r="F14" s="34">
        <v>240252787</v>
      </c>
      <c r="G14" s="34">
        <v>247094179</v>
      </c>
      <c r="H14" s="35"/>
      <c r="I14" s="32"/>
      <c r="J14" s="32"/>
    </row>
    <row r="15" spans="1:10" s="24" customFormat="1" x14ac:dyDescent="0.2">
      <c r="A15" s="25"/>
      <c r="B15" s="36"/>
      <c r="C15" s="33" t="s">
        <v>11</v>
      </c>
      <c r="D15" s="33"/>
      <c r="E15" s="33"/>
      <c r="F15" s="34">
        <v>607808491</v>
      </c>
      <c r="G15" s="34">
        <v>437860621</v>
      </c>
      <c r="H15" s="35"/>
      <c r="I15" s="32"/>
      <c r="J15" s="32"/>
    </row>
    <row r="16" spans="1:10" s="24" customFormat="1" ht="11.45" customHeight="1" x14ac:dyDescent="0.2">
      <c r="A16" s="25"/>
      <c r="B16" s="36"/>
      <c r="C16" s="33" t="s">
        <v>12</v>
      </c>
      <c r="D16" s="33"/>
      <c r="E16" s="33"/>
      <c r="F16" s="34">
        <v>0</v>
      </c>
      <c r="G16" s="34">
        <v>0</v>
      </c>
      <c r="H16" s="35"/>
      <c r="I16" s="32"/>
      <c r="J16" s="32"/>
    </row>
    <row r="17" spans="1:10" s="24" customFormat="1" ht="21.75" customHeight="1" x14ac:dyDescent="0.2">
      <c r="A17" s="25"/>
      <c r="B17" s="36"/>
      <c r="C17" s="37" t="s">
        <v>13</v>
      </c>
      <c r="D17" s="37"/>
      <c r="E17" s="37"/>
      <c r="F17" s="34">
        <v>60511461765</v>
      </c>
      <c r="G17" s="34">
        <v>54916810251</v>
      </c>
      <c r="H17" s="35"/>
      <c r="I17" s="32"/>
      <c r="J17" s="32"/>
    </row>
    <row r="18" spans="1:10" s="24" customFormat="1" ht="14.25" customHeight="1" x14ac:dyDescent="0.2">
      <c r="A18" s="25"/>
      <c r="B18" s="26"/>
      <c r="C18" s="37" t="s">
        <v>14</v>
      </c>
      <c r="D18" s="37"/>
      <c r="E18" s="37"/>
      <c r="F18" s="34">
        <v>0</v>
      </c>
      <c r="G18" s="34">
        <v>0</v>
      </c>
      <c r="H18" s="35"/>
      <c r="I18" s="32"/>
      <c r="J18" s="32"/>
    </row>
    <row r="19" spans="1:10" s="24" customFormat="1" x14ac:dyDescent="0.2">
      <c r="A19" s="25"/>
      <c r="B19" s="36"/>
      <c r="C19" s="33" t="s">
        <v>15</v>
      </c>
      <c r="D19" s="33"/>
      <c r="E19" s="33"/>
      <c r="F19" s="34">
        <v>0</v>
      </c>
      <c r="G19" s="34">
        <v>0</v>
      </c>
      <c r="H19" s="35"/>
      <c r="I19" s="32"/>
      <c r="J19" s="32"/>
    </row>
    <row r="20" spans="1:10" s="24" customFormat="1" ht="7.5" customHeight="1" x14ac:dyDescent="0.2">
      <c r="A20" s="25"/>
      <c r="B20" s="26"/>
      <c r="C20" s="27"/>
      <c r="D20" s="26"/>
      <c r="E20" s="26"/>
      <c r="F20" s="22"/>
      <c r="G20" s="22"/>
      <c r="H20" s="23"/>
    </row>
    <row r="21" spans="1:10" s="24" customFormat="1" ht="15" x14ac:dyDescent="0.25">
      <c r="A21" s="25"/>
      <c r="B21" s="28" t="s">
        <v>16</v>
      </c>
      <c r="C21" s="28"/>
      <c r="D21" s="28"/>
      <c r="E21" s="28"/>
      <c r="F21" s="29">
        <f>SUM(F22:F37)</f>
        <v>62459600805</v>
      </c>
      <c r="G21" s="29">
        <f>SUM(G22:G37)</f>
        <v>58737566883</v>
      </c>
      <c r="H21" s="30"/>
      <c r="I21" s="38"/>
      <c r="J21" s="38"/>
    </row>
    <row r="22" spans="1:10" s="24" customFormat="1" ht="14.45" customHeight="1" x14ac:dyDescent="0.25">
      <c r="A22" s="25"/>
      <c r="B22" s="39"/>
      <c r="C22" s="33" t="s">
        <v>17</v>
      </c>
      <c r="D22" s="33"/>
      <c r="E22" s="33"/>
      <c r="F22" s="34">
        <v>24570343984</v>
      </c>
      <c r="G22" s="34">
        <v>22786383510</v>
      </c>
      <c r="H22" s="35"/>
      <c r="I22" s="40"/>
      <c r="J22" s="40"/>
    </row>
    <row r="23" spans="1:10" s="24" customFormat="1" ht="15" x14ac:dyDescent="0.25">
      <c r="A23" s="25"/>
      <c r="B23" s="39"/>
      <c r="C23" s="33" t="s">
        <v>18</v>
      </c>
      <c r="D23" s="33"/>
      <c r="E23" s="33"/>
      <c r="F23" s="34">
        <v>786409136</v>
      </c>
      <c r="G23" s="34">
        <v>649612644</v>
      </c>
      <c r="H23" s="35"/>
      <c r="I23" s="40"/>
      <c r="J23" s="40"/>
    </row>
    <row r="24" spans="1:10" s="24" customFormat="1" ht="15" x14ac:dyDescent="0.25">
      <c r="A24" s="25"/>
      <c r="B24" s="39"/>
      <c r="C24" s="33" t="s">
        <v>19</v>
      </c>
      <c r="D24" s="33"/>
      <c r="E24" s="33"/>
      <c r="F24" s="34">
        <v>4167821753</v>
      </c>
      <c r="G24" s="34">
        <v>3683616406</v>
      </c>
      <c r="H24" s="35"/>
      <c r="I24" s="40"/>
      <c r="J24" s="38"/>
    </row>
    <row r="25" spans="1:10" s="24" customFormat="1" ht="14.45" customHeight="1" x14ac:dyDescent="0.25">
      <c r="A25" s="25"/>
      <c r="B25" s="26"/>
      <c r="C25" s="33" t="s">
        <v>20</v>
      </c>
      <c r="D25" s="33"/>
      <c r="E25" s="33"/>
      <c r="F25" s="34">
        <v>20209506109</v>
      </c>
      <c r="G25" s="34">
        <v>19412774047</v>
      </c>
      <c r="H25" s="35"/>
      <c r="I25" s="38"/>
      <c r="J25" s="40"/>
    </row>
    <row r="26" spans="1:10" s="24" customFormat="1" ht="14.45" customHeight="1" x14ac:dyDescent="0.25">
      <c r="A26" s="25"/>
      <c r="B26" s="39"/>
      <c r="C26" s="33" t="s">
        <v>21</v>
      </c>
      <c r="D26" s="33"/>
      <c r="E26" s="33"/>
      <c r="F26" s="34">
        <v>0</v>
      </c>
      <c r="G26" s="34">
        <v>0</v>
      </c>
      <c r="H26" s="35"/>
      <c r="I26" s="40"/>
      <c r="J26" s="40"/>
    </row>
    <row r="27" spans="1:10" s="24" customFormat="1" ht="12" customHeight="1" x14ac:dyDescent="0.25">
      <c r="A27" s="25"/>
      <c r="B27" s="39"/>
      <c r="C27" s="33" t="s">
        <v>22</v>
      </c>
      <c r="D27" s="33"/>
      <c r="E27" s="33"/>
      <c r="F27" s="34">
        <v>467495272</v>
      </c>
      <c r="G27" s="34">
        <v>425159489</v>
      </c>
      <c r="H27" s="35"/>
      <c r="I27" s="40"/>
      <c r="J27" s="40"/>
    </row>
    <row r="28" spans="1:10" s="24" customFormat="1" ht="15" x14ac:dyDescent="0.25">
      <c r="A28" s="25"/>
      <c r="B28" s="39"/>
      <c r="C28" s="33" t="s">
        <v>23</v>
      </c>
      <c r="D28" s="33"/>
      <c r="E28" s="33"/>
      <c r="F28" s="34">
        <v>1244637919</v>
      </c>
      <c r="G28" s="34">
        <v>1563872690</v>
      </c>
      <c r="H28" s="35"/>
      <c r="I28" s="40"/>
      <c r="J28" s="40"/>
    </row>
    <row r="29" spans="1:10" s="24" customFormat="1" ht="15" x14ac:dyDescent="0.25">
      <c r="A29" s="25"/>
      <c r="B29" s="39"/>
      <c r="C29" s="33" t="s">
        <v>24</v>
      </c>
      <c r="D29" s="33"/>
      <c r="E29" s="33"/>
      <c r="F29" s="34">
        <v>99919281</v>
      </c>
      <c r="G29" s="34">
        <v>107013654</v>
      </c>
      <c r="H29" s="35"/>
      <c r="I29" s="40"/>
      <c r="J29" s="40"/>
    </row>
    <row r="30" spans="1:10" s="24" customFormat="1" ht="14.45" customHeight="1" x14ac:dyDescent="0.25">
      <c r="A30" s="25"/>
      <c r="B30" s="39"/>
      <c r="C30" s="33" t="s">
        <v>25</v>
      </c>
      <c r="D30" s="33"/>
      <c r="E30" s="33"/>
      <c r="F30" s="34">
        <v>4372828</v>
      </c>
      <c r="G30" s="34">
        <v>0</v>
      </c>
      <c r="H30" s="35"/>
      <c r="I30" s="40"/>
      <c r="J30" s="40"/>
    </row>
    <row r="31" spans="1:10" s="24" customFormat="1" ht="15" x14ac:dyDescent="0.25">
      <c r="A31" s="25"/>
      <c r="B31" s="39"/>
      <c r="C31" s="33" t="s">
        <v>26</v>
      </c>
      <c r="D31" s="33"/>
      <c r="E31" s="33"/>
      <c r="F31" s="34">
        <v>0</v>
      </c>
      <c r="G31" s="34">
        <v>0</v>
      </c>
      <c r="H31" s="35"/>
      <c r="I31" s="40"/>
      <c r="J31" s="40"/>
    </row>
    <row r="32" spans="1:10" s="24" customFormat="1" ht="15" x14ac:dyDescent="0.25">
      <c r="A32" s="25"/>
      <c r="B32" s="39"/>
      <c r="C32" s="33" t="s">
        <v>27</v>
      </c>
      <c r="D32" s="33"/>
      <c r="E32" s="33"/>
      <c r="F32" s="34">
        <v>0</v>
      </c>
      <c r="G32" s="34">
        <v>0</v>
      </c>
      <c r="H32" s="35"/>
      <c r="I32" s="40"/>
      <c r="J32" s="40"/>
    </row>
    <row r="33" spans="1:10" s="24" customFormat="1" ht="15" x14ac:dyDescent="0.25">
      <c r="A33" s="25"/>
      <c r="B33" s="39"/>
      <c r="C33" s="33" t="s">
        <v>28</v>
      </c>
      <c r="D33" s="33"/>
      <c r="E33" s="33"/>
      <c r="F33" s="34">
        <v>0</v>
      </c>
      <c r="G33" s="34">
        <v>0</v>
      </c>
      <c r="H33" s="35"/>
      <c r="I33" s="40"/>
      <c r="J33" s="40"/>
    </row>
    <row r="34" spans="1:10" s="24" customFormat="1" ht="14.45" customHeight="1" x14ac:dyDescent="0.25">
      <c r="A34" s="25"/>
      <c r="B34" s="39"/>
      <c r="C34" s="33" t="s">
        <v>29</v>
      </c>
      <c r="D34" s="33"/>
      <c r="E34" s="33"/>
      <c r="F34" s="34">
        <v>6041178770</v>
      </c>
      <c r="G34" s="34">
        <v>5694740173</v>
      </c>
      <c r="H34" s="35"/>
      <c r="I34" s="40"/>
      <c r="J34" s="40"/>
    </row>
    <row r="35" spans="1:10" s="24" customFormat="1" ht="15" x14ac:dyDescent="0.25">
      <c r="A35" s="25"/>
      <c r="B35" s="26"/>
      <c r="C35" s="33" t="s">
        <v>30</v>
      </c>
      <c r="D35" s="33"/>
      <c r="E35" s="33"/>
      <c r="F35" s="34">
        <v>4128149897</v>
      </c>
      <c r="G35" s="34">
        <v>3795790575</v>
      </c>
      <c r="H35" s="35"/>
      <c r="I35" s="40"/>
      <c r="J35" s="40"/>
    </row>
    <row r="36" spans="1:10" s="24" customFormat="1" ht="15" x14ac:dyDescent="0.25">
      <c r="A36" s="25"/>
      <c r="B36" s="39"/>
      <c r="C36" s="33" t="s">
        <v>31</v>
      </c>
      <c r="D36" s="33"/>
      <c r="E36" s="33"/>
      <c r="F36" s="34">
        <v>41397814</v>
      </c>
      <c r="G36" s="34">
        <v>1491974</v>
      </c>
      <c r="H36" s="35"/>
      <c r="I36" s="40"/>
      <c r="J36" s="40"/>
    </row>
    <row r="37" spans="1:10" s="24" customFormat="1" ht="15" x14ac:dyDescent="0.25">
      <c r="A37" s="25"/>
      <c r="B37" s="39"/>
      <c r="C37" s="33" t="s">
        <v>32</v>
      </c>
      <c r="D37" s="33"/>
      <c r="E37" s="33"/>
      <c r="F37" s="34">
        <v>698368042</v>
      </c>
      <c r="G37" s="34">
        <v>617111721</v>
      </c>
      <c r="H37" s="35"/>
      <c r="I37" s="40"/>
      <c r="J37" s="40"/>
    </row>
    <row r="38" spans="1:10" s="24" customFormat="1" ht="7.5" customHeight="1" x14ac:dyDescent="0.25">
      <c r="A38" s="25"/>
      <c r="B38" s="39"/>
      <c r="C38" s="33"/>
      <c r="D38" s="33"/>
      <c r="E38" s="33"/>
      <c r="F38" s="34"/>
      <c r="G38" s="41"/>
      <c r="H38" s="42"/>
      <c r="I38" s="38"/>
      <c r="J38" s="31"/>
    </row>
    <row r="39" spans="1:10" s="24" customFormat="1" ht="12" customHeight="1" x14ac:dyDescent="0.25">
      <c r="A39" s="43"/>
      <c r="B39" s="28" t="s">
        <v>33</v>
      </c>
      <c r="C39" s="28"/>
      <c r="D39" s="28"/>
      <c r="E39" s="28"/>
      <c r="F39" s="44">
        <f>F9-F21</f>
        <v>7497822172</v>
      </c>
      <c r="G39" s="44">
        <f>G9-G21</f>
        <v>4175279368</v>
      </c>
      <c r="H39" s="45"/>
      <c r="I39" s="40"/>
      <c r="J39" s="31"/>
    </row>
    <row r="40" spans="1:10" s="24" customFormat="1" ht="8.25" customHeight="1" x14ac:dyDescent="0.25">
      <c r="A40" s="43"/>
      <c r="B40" s="39"/>
      <c r="C40" s="39"/>
      <c r="D40" s="39"/>
      <c r="E40" s="39"/>
      <c r="F40" s="44"/>
      <c r="G40" s="44"/>
      <c r="H40" s="45"/>
      <c r="I40" s="40"/>
      <c r="J40" s="40"/>
    </row>
    <row r="41" spans="1:10" s="46" customFormat="1" ht="14.45" customHeight="1" x14ac:dyDescent="0.25">
      <c r="A41" s="20" t="s">
        <v>34</v>
      </c>
      <c r="B41" s="21"/>
      <c r="C41" s="21"/>
      <c r="D41" s="21"/>
      <c r="E41" s="21"/>
      <c r="F41" s="26"/>
      <c r="G41" s="44"/>
      <c r="H41" s="45"/>
      <c r="I41" s="40"/>
      <c r="J41" s="40"/>
    </row>
    <row r="42" spans="1:10" s="46" customFormat="1" ht="7.5" customHeight="1" x14ac:dyDescent="0.25">
      <c r="A42" s="43"/>
      <c r="B42" s="27"/>
      <c r="C42" s="26"/>
      <c r="D42" s="26"/>
      <c r="E42" s="26"/>
      <c r="F42" s="26"/>
      <c r="G42" s="44"/>
      <c r="H42" s="45"/>
      <c r="I42" s="40"/>
      <c r="J42" s="40"/>
    </row>
    <row r="43" spans="1:10" s="46" customFormat="1" ht="15" x14ac:dyDescent="0.25">
      <c r="A43" s="43"/>
      <c r="B43" s="26" t="s">
        <v>5</v>
      </c>
      <c r="C43" s="41"/>
      <c r="D43" s="26"/>
      <c r="E43" s="26"/>
      <c r="F43" s="29">
        <f>SUM(F44:F46)</f>
        <v>0</v>
      </c>
      <c r="G43" s="29">
        <f>SUM(G44:G46)</f>
        <v>0</v>
      </c>
      <c r="H43" s="45"/>
      <c r="I43" s="40"/>
      <c r="J43" s="40"/>
    </row>
    <row r="44" spans="1:10" s="46" customFormat="1" ht="15" x14ac:dyDescent="0.25">
      <c r="A44" s="43"/>
      <c r="B44" s="27"/>
      <c r="C44" s="36" t="s">
        <v>35</v>
      </c>
      <c r="D44" s="36"/>
      <c r="E44" s="36"/>
      <c r="F44" s="34">
        <v>0</v>
      </c>
      <c r="G44" s="47">
        <v>0</v>
      </c>
      <c r="H44" s="45"/>
      <c r="I44" s="40"/>
      <c r="J44" s="40"/>
    </row>
    <row r="45" spans="1:10" s="46" customFormat="1" ht="15" x14ac:dyDescent="0.25">
      <c r="A45" s="43"/>
      <c r="B45" s="27"/>
      <c r="C45" s="36" t="s">
        <v>36</v>
      </c>
      <c r="D45" s="36"/>
      <c r="E45" s="36"/>
      <c r="F45" s="34">
        <v>0</v>
      </c>
      <c r="G45" s="47">
        <v>0</v>
      </c>
      <c r="H45" s="45"/>
      <c r="I45" s="40"/>
      <c r="J45" s="40"/>
    </row>
    <row r="46" spans="1:10" s="46" customFormat="1" ht="15" x14ac:dyDescent="0.25">
      <c r="A46" s="43"/>
      <c r="B46" s="27"/>
      <c r="C46" s="36" t="s">
        <v>37</v>
      </c>
      <c r="D46" s="36"/>
      <c r="E46" s="36"/>
      <c r="F46" s="34">
        <v>0</v>
      </c>
      <c r="G46" s="34">
        <v>0</v>
      </c>
      <c r="H46" s="45"/>
      <c r="I46" s="40"/>
      <c r="J46" s="40"/>
    </row>
    <row r="47" spans="1:10" s="46" customFormat="1" ht="7.5" customHeight="1" x14ac:dyDescent="0.25">
      <c r="A47" s="43"/>
      <c r="B47" s="27"/>
      <c r="C47" s="22"/>
      <c r="D47" s="41"/>
      <c r="E47" s="41"/>
      <c r="F47" s="41"/>
      <c r="G47" s="44"/>
      <c r="H47" s="45"/>
      <c r="I47" s="40"/>
      <c r="J47" s="40"/>
    </row>
    <row r="48" spans="1:10" s="46" customFormat="1" ht="15" x14ac:dyDescent="0.25">
      <c r="A48" s="43"/>
      <c r="B48" s="26" t="s">
        <v>16</v>
      </c>
      <c r="C48" s="41"/>
      <c r="D48" s="26"/>
      <c r="E48" s="26"/>
      <c r="F48" s="29">
        <f>SUM(F49:F51)</f>
        <v>4896210168</v>
      </c>
      <c r="G48" s="29">
        <f>SUM(G49:G51)</f>
        <v>5563950400</v>
      </c>
      <c r="H48" s="45"/>
      <c r="I48" s="40"/>
      <c r="J48" s="40"/>
    </row>
    <row r="49" spans="1:11" s="46" customFormat="1" ht="14.45" customHeight="1" x14ac:dyDescent="0.25">
      <c r="A49" s="43"/>
      <c r="B49" s="27"/>
      <c r="C49" s="36" t="s">
        <v>35</v>
      </c>
      <c r="D49" s="36"/>
      <c r="E49" s="36"/>
      <c r="F49" s="34">
        <v>4414349591</v>
      </c>
      <c r="G49" s="34">
        <v>4942969605</v>
      </c>
      <c r="H49" s="45"/>
      <c r="I49" s="40"/>
      <c r="J49" s="40"/>
    </row>
    <row r="50" spans="1:11" s="46" customFormat="1" x14ac:dyDescent="0.2">
      <c r="A50" s="43"/>
      <c r="B50" s="27"/>
      <c r="C50" s="36" t="s">
        <v>36</v>
      </c>
      <c r="D50" s="36"/>
      <c r="E50" s="36"/>
      <c r="F50" s="34">
        <v>481860577</v>
      </c>
      <c r="G50" s="34">
        <v>620980795</v>
      </c>
      <c r="H50" s="45"/>
      <c r="J50" s="48"/>
    </row>
    <row r="51" spans="1:11" s="46" customFormat="1" x14ac:dyDescent="0.2">
      <c r="A51" s="43"/>
      <c r="B51" s="27"/>
      <c r="C51" s="49" t="s">
        <v>38</v>
      </c>
      <c r="D51" s="49"/>
      <c r="E51" s="49"/>
      <c r="F51" s="34"/>
      <c r="G51" s="34">
        <v>0</v>
      </c>
      <c r="H51" s="45"/>
      <c r="J51" s="48"/>
    </row>
    <row r="52" spans="1:11" s="46" customFormat="1" x14ac:dyDescent="0.2">
      <c r="A52" s="43"/>
      <c r="B52" s="39"/>
      <c r="C52" s="39"/>
      <c r="D52" s="39"/>
      <c r="E52" s="39"/>
      <c r="F52" s="44"/>
      <c r="G52" s="44"/>
      <c r="H52" s="45"/>
      <c r="J52" s="48"/>
    </row>
    <row r="53" spans="1:11" s="46" customFormat="1" x14ac:dyDescent="0.2">
      <c r="A53" s="43"/>
      <c r="B53" s="28" t="s">
        <v>39</v>
      </c>
      <c r="C53" s="28"/>
      <c r="D53" s="28"/>
      <c r="E53" s="28"/>
      <c r="F53" s="29">
        <f>F43-F48</f>
        <v>-4896210168</v>
      </c>
      <c r="G53" s="29">
        <f>G43-G48</f>
        <v>-5563950400</v>
      </c>
      <c r="H53" s="45"/>
      <c r="J53" s="48"/>
    </row>
    <row r="54" spans="1:11" s="46" customFormat="1" x14ac:dyDescent="0.2">
      <c r="A54" s="43"/>
      <c r="B54" s="39"/>
      <c r="C54" s="39"/>
      <c r="D54" s="39"/>
      <c r="E54" s="39"/>
      <c r="F54" s="44"/>
      <c r="G54" s="44"/>
      <c r="H54" s="45"/>
      <c r="J54" s="48"/>
    </row>
    <row r="55" spans="1:11" s="46" customFormat="1" ht="11.45" customHeight="1" x14ac:dyDescent="0.2">
      <c r="A55" s="20" t="s">
        <v>40</v>
      </c>
      <c r="B55" s="21"/>
      <c r="C55" s="21"/>
      <c r="D55" s="21"/>
      <c r="E55" s="21"/>
      <c r="F55" s="44"/>
      <c r="G55" s="44"/>
      <c r="H55" s="45"/>
      <c r="J55" s="48"/>
    </row>
    <row r="56" spans="1:11" s="46" customFormat="1" x14ac:dyDescent="0.2">
      <c r="A56" s="25"/>
      <c r="B56" s="26"/>
      <c r="C56" s="26"/>
      <c r="D56" s="26"/>
      <c r="E56" s="26"/>
      <c r="F56" s="44"/>
      <c r="G56" s="44"/>
      <c r="H56" s="45"/>
      <c r="J56" s="48"/>
    </row>
    <row r="57" spans="1:11" s="46" customFormat="1" ht="15" x14ac:dyDescent="0.25">
      <c r="A57" s="50"/>
      <c r="B57" s="28" t="s">
        <v>5</v>
      </c>
      <c r="C57" s="28"/>
      <c r="D57" s="28"/>
      <c r="E57" s="28"/>
      <c r="F57" s="29">
        <f>F58+F61</f>
        <v>1863000000</v>
      </c>
      <c r="G57" s="29">
        <f>G58+G61</f>
        <v>3452000000</v>
      </c>
      <c r="H57" s="45"/>
      <c r="I57" s="40"/>
      <c r="J57" s="40"/>
      <c r="K57" s="40"/>
    </row>
    <row r="58" spans="1:11" s="46" customFormat="1" ht="15" x14ac:dyDescent="0.25">
      <c r="A58" s="25"/>
      <c r="B58" s="41"/>
      <c r="C58" s="51" t="s">
        <v>41</v>
      </c>
      <c r="D58" s="51"/>
      <c r="E58" s="51"/>
      <c r="F58" s="34">
        <f>SUM(F59:F60)</f>
        <v>1863000000</v>
      </c>
      <c r="G58" s="34">
        <f>SUM(G59:G60)</f>
        <v>3452000000</v>
      </c>
      <c r="H58" s="45"/>
      <c r="I58" s="40"/>
      <c r="J58" s="40"/>
      <c r="K58" s="40"/>
    </row>
    <row r="59" spans="1:11" s="46" customFormat="1" ht="14.45" customHeight="1" x14ac:dyDescent="0.25">
      <c r="A59" s="25"/>
      <c r="B59" s="39"/>
      <c r="C59" s="51" t="s">
        <v>42</v>
      </c>
      <c r="D59" s="51"/>
      <c r="E59" s="51"/>
      <c r="F59" s="34">
        <v>1863000000</v>
      </c>
      <c r="G59" s="34">
        <v>3452000000</v>
      </c>
      <c r="H59" s="45"/>
      <c r="I59" s="31"/>
      <c r="J59" s="31"/>
      <c r="K59" s="40"/>
    </row>
    <row r="60" spans="1:11" s="46" customFormat="1" ht="15" x14ac:dyDescent="0.25">
      <c r="A60" s="25"/>
      <c r="B60" s="39"/>
      <c r="C60" s="51" t="s">
        <v>43</v>
      </c>
      <c r="D60" s="51"/>
      <c r="E60" s="51"/>
      <c r="F60" s="34">
        <v>0</v>
      </c>
      <c r="G60" s="34">
        <v>0</v>
      </c>
      <c r="H60" s="45"/>
      <c r="I60" s="31"/>
      <c r="J60" s="31"/>
      <c r="K60" s="40"/>
    </row>
    <row r="61" spans="1:11" s="46" customFormat="1" ht="15" x14ac:dyDescent="0.25">
      <c r="A61" s="25"/>
      <c r="B61" s="39"/>
      <c r="C61" s="37" t="s">
        <v>44</v>
      </c>
      <c r="D61" s="37"/>
      <c r="E61" s="37"/>
      <c r="F61" s="34">
        <v>0</v>
      </c>
      <c r="G61" s="34">
        <v>0</v>
      </c>
      <c r="H61" s="45"/>
      <c r="I61" s="31"/>
      <c r="J61" s="31"/>
      <c r="K61" s="40"/>
    </row>
    <row r="62" spans="1:11" s="46" customFormat="1" ht="9.75" customHeight="1" x14ac:dyDescent="0.25">
      <c r="A62" s="25"/>
      <c r="B62" s="22"/>
      <c r="C62" s="41"/>
      <c r="D62" s="41"/>
      <c r="E62" s="41"/>
      <c r="F62" s="44"/>
      <c r="G62" s="44"/>
      <c r="H62" s="45"/>
      <c r="I62" s="40"/>
      <c r="J62" s="40"/>
      <c r="K62" s="40"/>
    </row>
    <row r="63" spans="1:11" s="46" customFormat="1" ht="15" x14ac:dyDescent="0.25">
      <c r="A63" s="25"/>
      <c r="B63" s="28" t="s">
        <v>16</v>
      </c>
      <c r="C63" s="28"/>
      <c r="D63" s="28"/>
      <c r="E63" s="28"/>
      <c r="F63" s="29">
        <f>F64+F67</f>
        <v>4397381608</v>
      </c>
      <c r="G63" s="29">
        <f>G64+G67</f>
        <v>2699348365</v>
      </c>
      <c r="H63" s="45"/>
      <c r="I63" s="40"/>
      <c r="J63" s="40"/>
      <c r="K63" s="40"/>
    </row>
    <row r="64" spans="1:11" s="46" customFormat="1" ht="15" x14ac:dyDescent="0.25">
      <c r="A64" s="50"/>
      <c r="B64" s="41"/>
      <c r="C64" s="51" t="s">
        <v>45</v>
      </c>
      <c r="D64" s="51"/>
      <c r="E64" s="51"/>
      <c r="F64" s="34">
        <f>SUM(F65:F66)</f>
        <v>3294767157</v>
      </c>
      <c r="G64" s="34">
        <f>SUM(G65:G66)</f>
        <v>2090160954</v>
      </c>
      <c r="H64" s="45"/>
      <c r="I64" s="40"/>
      <c r="J64" s="40"/>
      <c r="K64" s="40"/>
    </row>
    <row r="65" spans="1:11" s="46" customFormat="1" ht="14.45" customHeight="1" x14ac:dyDescent="0.25">
      <c r="A65" s="25"/>
      <c r="B65" s="41"/>
      <c r="C65" s="51" t="s">
        <v>42</v>
      </c>
      <c r="D65" s="51"/>
      <c r="E65" s="51"/>
      <c r="F65" s="34">
        <v>3294767157</v>
      </c>
      <c r="G65" s="34">
        <v>2090160954</v>
      </c>
      <c r="H65" s="45"/>
      <c r="I65" s="40"/>
      <c r="J65" s="40"/>
      <c r="K65" s="40"/>
    </row>
    <row r="66" spans="1:11" s="46" customFormat="1" ht="15" x14ac:dyDescent="0.25">
      <c r="A66" s="25"/>
      <c r="B66" s="39"/>
      <c r="C66" s="51" t="s">
        <v>43</v>
      </c>
      <c r="D66" s="51"/>
      <c r="E66" s="51"/>
      <c r="F66" s="34">
        <v>0</v>
      </c>
      <c r="G66" s="34">
        <v>0</v>
      </c>
      <c r="H66" s="45"/>
      <c r="I66" s="40"/>
      <c r="J66" s="40"/>
      <c r="K66" s="40"/>
    </row>
    <row r="67" spans="1:11" s="46" customFormat="1" ht="15" x14ac:dyDescent="0.25">
      <c r="A67" s="25"/>
      <c r="B67" s="39"/>
      <c r="C67" s="51" t="s">
        <v>46</v>
      </c>
      <c r="D67" s="51"/>
      <c r="E67" s="51"/>
      <c r="F67" s="34">
        <f>188267206+914347244+1</f>
        <v>1102614451</v>
      </c>
      <c r="G67" s="34">
        <v>609187411</v>
      </c>
      <c r="H67" s="45"/>
      <c r="I67" s="40"/>
      <c r="J67" s="31"/>
      <c r="K67" s="40"/>
    </row>
    <row r="68" spans="1:11" s="46" customFormat="1" ht="6.75" customHeight="1" x14ac:dyDescent="0.25">
      <c r="A68" s="43"/>
      <c r="B68" s="39"/>
      <c r="C68" s="39"/>
      <c r="D68" s="39"/>
      <c r="E68" s="39"/>
      <c r="F68" s="44"/>
      <c r="G68" s="44"/>
      <c r="H68" s="45"/>
      <c r="I68" s="40"/>
      <c r="J68" s="31"/>
      <c r="K68" s="40"/>
    </row>
    <row r="69" spans="1:11" s="46" customFormat="1" ht="14.45" customHeight="1" x14ac:dyDescent="0.25">
      <c r="A69" s="20" t="s">
        <v>47</v>
      </c>
      <c r="B69" s="21"/>
      <c r="C69" s="21"/>
      <c r="D69" s="21"/>
      <c r="E69" s="21"/>
      <c r="F69" s="29">
        <f>F57-F63</f>
        <v>-2534381608</v>
      </c>
      <c r="G69" s="29">
        <f>G57-G63</f>
        <v>752651635</v>
      </c>
      <c r="H69" s="45"/>
      <c r="I69" s="40"/>
      <c r="J69" s="31"/>
      <c r="K69" s="40"/>
    </row>
    <row r="70" spans="1:11" s="46" customFormat="1" ht="9" customHeight="1" x14ac:dyDescent="0.25">
      <c r="A70" s="25"/>
      <c r="B70" s="22"/>
      <c r="C70" s="22"/>
      <c r="D70" s="22"/>
      <c r="E70" s="22"/>
      <c r="F70" s="44"/>
      <c r="G70" s="44"/>
      <c r="H70" s="45"/>
      <c r="I70" s="40"/>
      <c r="J70" s="31"/>
      <c r="K70" s="40"/>
    </row>
    <row r="71" spans="1:11" s="46" customFormat="1" ht="12" customHeight="1" x14ac:dyDescent="0.25">
      <c r="A71" s="20" t="s">
        <v>48</v>
      </c>
      <c r="B71" s="21"/>
      <c r="C71" s="21"/>
      <c r="D71" s="21"/>
      <c r="E71" s="21"/>
      <c r="F71" s="29">
        <f>F39+F53+F69</f>
        <v>67230396</v>
      </c>
      <c r="G71" s="29">
        <f>G39+G53+G69</f>
        <v>-636019397</v>
      </c>
      <c r="H71" s="45"/>
      <c r="I71" s="31"/>
      <c r="J71" s="31"/>
      <c r="K71" s="40"/>
    </row>
    <row r="72" spans="1:11" s="46" customFormat="1" ht="8.25" customHeight="1" x14ac:dyDescent="0.2">
      <c r="A72" s="52"/>
      <c r="B72" s="53"/>
      <c r="C72" s="53"/>
      <c r="D72" s="53"/>
      <c r="E72" s="53"/>
      <c r="F72" s="44"/>
      <c r="G72" s="44"/>
      <c r="H72" s="45"/>
      <c r="J72" s="48"/>
    </row>
    <row r="73" spans="1:11" s="46" customFormat="1" ht="11.45" customHeight="1" x14ac:dyDescent="0.2">
      <c r="A73" s="20" t="s">
        <v>49</v>
      </c>
      <c r="B73" s="21"/>
      <c r="C73" s="21"/>
      <c r="D73" s="21"/>
      <c r="E73" s="21"/>
      <c r="F73" s="44">
        <f>G74</f>
        <v>2316407266</v>
      </c>
      <c r="G73" s="54">
        <v>2952426663</v>
      </c>
      <c r="H73" s="45"/>
      <c r="J73" s="48"/>
    </row>
    <row r="74" spans="1:11" s="61" customFormat="1" ht="15" customHeight="1" x14ac:dyDescent="0.2">
      <c r="A74" s="55" t="s">
        <v>50</v>
      </c>
      <c r="B74" s="56"/>
      <c r="C74" s="56"/>
      <c r="D74" s="56"/>
      <c r="E74" s="56"/>
      <c r="F74" s="57">
        <f>F71+F73</f>
        <v>2383637662</v>
      </c>
      <c r="G74" s="57">
        <f>G39+G53+G69+G73</f>
        <v>2316407266</v>
      </c>
      <c r="H74" s="58"/>
      <c r="I74" s="59"/>
      <c r="J74" s="60"/>
    </row>
    <row r="75" spans="1:11" s="24" customFormat="1" x14ac:dyDescent="0.2">
      <c r="A75" s="62"/>
      <c r="B75" s="63"/>
      <c r="C75" s="63"/>
      <c r="D75" s="63"/>
      <c r="E75" s="63"/>
      <c r="F75" s="64"/>
      <c r="G75" s="64"/>
      <c r="H75" s="65"/>
    </row>
    <row r="76" spans="1:11" s="24" customFormat="1" ht="4.5" customHeight="1" x14ac:dyDescent="0.2">
      <c r="A76" s="50"/>
      <c r="B76" s="41"/>
      <c r="C76" s="41"/>
      <c r="D76" s="41"/>
      <c r="E76" s="41"/>
      <c r="F76" s="41"/>
      <c r="G76" s="41"/>
      <c r="H76" s="41"/>
    </row>
    <row r="77" spans="1:11" s="69" customFormat="1" x14ac:dyDescent="0.25">
      <c r="A77" s="66"/>
      <c r="B77" s="67" t="s">
        <v>51</v>
      </c>
      <c r="C77" s="68"/>
      <c r="D77" s="68"/>
      <c r="E77" s="68"/>
      <c r="F77" s="68"/>
      <c r="G77" s="68"/>
      <c r="H77" s="68"/>
    </row>
    <row r="78" spans="1:11" s="72" customFormat="1" ht="20.25" customHeight="1" x14ac:dyDescent="0.25">
      <c r="A78" s="70"/>
      <c r="B78" s="71"/>
      <c r="C78" s="70"/>
      <c r="D78" s="70"/>
      <c r="E78" s="70"/>
      <c r="F78" s="70"/>
      <c r="G78" s="70"/>
      <c r="H78" s="70"/>
    </row>
    <row r="79" spans="1:11" s="76" customFormat="1" ht="21.75" customHeight="1" x14ac:dyDescent="0.2">
      <c r="A79" s="73"/>
      <c r="B79" s="74"/>
      <c r="C79" s="73"/>
      <c r="D79" s="73"/>
      <c r="E79" s="73"/>
      <c r="F79" s="75"/>
      <c r="G79" s="73"/>
      <c r="H79" s="73"/>
    </row>
    <row r="80" spans="1:11" x14ac:dyDescent="0.2">
      <c r="A80" s="77"/>
      <c r="B80" s="78"/>
      <c r="C80" s="79"/>
      <c r="D80" s="79"/>
      <c r="E80" s="73"/>
      <c r="F80" s="80"/>
      <c r="G80" s="78"/>
      <c r="H80" s="78"/>
    </row>
    <row r="81" spans="1:8" x14ac:dyDescent="0.2">
      <c r="A81" s="77"/>
      <c r="B81" s="78"/>
      <c r="C81" s="79"/>
      <c r="D81" s="79"/>
      <c r="E81" s="73"/>
      <c r="F81" s="82"/>
      <c r="G81" s="78"/>
      <c r="H81" s="78"/>
    </row>
    <row r="82" spans="1:8" x14ac:dyDescent="0.2">
      <c r="A82" s="77"/>
      <c r="B82" s="78"/>
      <c r="C82" s="83"/>
      <c r="D82" s="83"/>
      <c r="E82" s="83"/>
      <c r="F82" s="83"/>
      <c r="G82" s="78"/>
      <c r="H82" s="78"/>
    </row>
    <row r="83" spans="1:8" x14ac:dyDescent="0.2">
      <c r="A83" s="84"/>
      <c r="B83" s="73"/>
      <c r="C83" s="85"/>
      <c r="D83" s="85"/>
      <c r="E83" s="85"/>
      <c r="F83" s="85"/>
      <c r="G83" s="73"/>
      <c r="H83" s="73"/>
    </row>
    <row r="84" spans="1:8" x14ac:dyDescent="0.2">
      <c r="A84" s="86"/>
      <c r="B84" s="73"/>
      <c r="C84" s="87"/>
      <c r="D84" s="87"/>
      <c r="E84" s="87"/>
      <c r="F84" s="87"/>
      <c r="G84" s="73"/>
      <c r="H84" s="88"/>
    </row>
  </sheetData>
  <mergeCells count="55">
    <mergeCell ref="C84:F84"/>
    <mergeCell ref="A69:E69"/>
    <mergeCell ref="A71:E71"/>
    <mergeCell ref="A73:E73"/>
    <mergeCell ref="A74:E74"/>
    <mergeCell ref="C82:F82"/>
    <mergeCell ref="C83:F83"/>
    <mergeCell ref="C61:E61"/>
    <mergeCell ref="B63:E63"/>
    <mergeCell ref="C64:E64"/>
    <mergeCell ref="C65:E65"/>
    <mergeCell ref="C66:E66"/>
    <mergeCell ref="C67:E67"/>
    <mergeCell ref="B53:E53"/>
    <mergeCell ref="A55:E55"/>
    <mergeCell ref="B57:E57"/>
    <mergeCell ref="C58:E58"/>
    <mergeCell ref="C59:E59"/>
    <mergeCell ref="C60:E60"/>
    <mergeCell ref="C35:E35"/>
    <mergeCell ref="C36:E36"/>
    <mergeCell ref="C37:E37"/>
    <mergeCell ref="C38:E38"/>
    <mergeCell ref="B39:E39"/>
    <mergeCell ref="A41:E41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16:E16"/>
    <mergeCell ref="C17:E17"/>
    <mergeCell ref="C18:E18"/>
    <mergeCell ref="C19:E19"/>
    <mergeCell ref="B21:E21"/>
    <mergeCell ref="C22:E22"/>
    <mergeCell ref="C10:E10"/>
    <mergeCell ref="C11:E11"/>
    <mergeCell ref="C12:E12"/>
    <mergeCell ref="C13:E13"/>
    <mergeCell ref="C14:E14"/>
    <mergeCell ref="C15:E15"/>
    <mergeCell ref="A1:H1"/>
    <mergeCell ref="A2:H2"/>
    <mergeCell ref="A3:H3"/>
    <mergeCell ref="A5:D5"/>
    <mergeCell ref="A7:E7"/>
    <mergeCell ref="B9:E9"/>
  </mergeCells>
  <printOptions horizontalCentered="1"/>
  <pageMargins left="0.31496062992125984" right="0.31496062992125984" top="0.74803149606299213" bottom="0.47244094488188981" header="0.19685039370078741" footer="0.15748031496062992"/>
  <pageSetup scale="66" orientation="portrait" r:id="rId1"/>
  <headerFooter>
    <oddHeader xml:space="preserve">&amp;C&amp;"Encode Sans Medium,Negrita"PODER EJECUTIVO
DEL ESTADO DE TAMAULIPAS&amp;"-,Normal"
&amp;G
</oddHeader>
    <oddFooter>&amp;C&amp;G
&amp;"Encode Sans Medium,Negrita"Contable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Flujo de Efectivo </vt:lpstr>
      <vt:lpstr>'Edo. de Flujo de Efectivo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dcterms:created xsi:type="dcterms:W3CDTF">2023-01-27T17:31:34Z</dcterms:created>
  <dcterms:modified xsi:type="dcterms:W3CDTF">2023-01-27T17:31:55Z</dcterms:modified>
</cp:coreProperties>
</file>